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Fond\Rada\jednani\11. jednani 15-17-6-2016\"/>
    </mc:Choice>
  </mc:AlternateContent>
  <bookViews>
    <workbookView xWindow="0" yWindow="0" windowWidth="19170" windowHeight="7665"/>
  </bookViews>
  <sheets>
    <sheet name="celkové hodnocení" sheetId="1" r:id="rId1"/>
    <sheet name="JK" sheetId="2" r:id="rId2"/>
    <sheet name="PM" sheetId="3" r:id="rId3"/>
    <sheet name="RN" sheetId="4" r:id="rId4"/>
    <sheet name="ZK" sheetId="5" r:id="rId5"/>
    <sheet name="LD" sheetId="6" r:id="rId6"/>
  </sheets>
  <definedNames>
    <definedName name="_xlnm.Print_Area" localSheetId="0">'celkové hodnocení'!$A$1:$R$28</definedName>
  </definedNames>
  <calcPr calcId="152511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4" i="1" l="1"/>
  <c r="Z23" i="1"/>
  <c r="Z22" i="1"/>
  <c r="Z21" i="1"/>
  <c r="Z20" i="1"/>
  <c r="Z19" i="1"/>
  <c r="H27" i="1" l="1"/>
  <c r="Q30" i="1"/>
  <c r="Q31" i="1" s="1"/>
  <c r="H25" i="1"/>
  <c r="H21" i="1"/>
  <c r="H19" i="1"/>
  <c r="H20" i="1"/>
  <c r="H22" i="1"/>
  <c r="H23" i="1"/>
  <c r="H29" i="1"/>
  <c r="H28" i="1"/>
  <c r="H24" i="1"/>
  <c r="H26" i="1"/>
</calcChain>
</file>

<file path=xl/sharedStrings.xml><?xml version="1.0" encoding="utf-8"?>
<sst xmlns="http://schemas.openxmlformats.org/spreadsheetml/2006/main" count="589" uniqueCount="108">
  <si>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2016-8-1-4</t>
    </r>
  </si>
  <si>
    <t>Cíle podpory a kritéria Rady při hodnocení žádosti: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</si>
  <si>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8. vzdělávání a výchova v oblasti kinematografie</t>
    </r>
  </si>
  <si>
    <t>1. posílení filmové výchovy jako součásti vzdělávacích programů na všech stupních formálního a neformálního vzdělávání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</si>
  <si>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25. února 2016 do 25. března 2016</t>
    </r>
  </si>
  <si>
    <t>2. větší účast veřejnosti na filmové výchově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</si>
  <si>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2 000 000 Kč</t>
    </r>
  </si>
  <si>
    <t>3. větší podíl folmové výchovy při mimoškolních aktivitách dětí a mládeže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</si>
  <si>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srpna 2017</t>
    </r>
  </si>
  <si>
    <t>4. řešení autorských práv pro využití ve filmu  v mimoškolní výchovné práci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</si>
  <si>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</si>
  <si>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5.podpora dodržování autorských práv při filmové výchově</t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</si>
  <si>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není uvedeno</t>
    </r>
  </si>
  <si>
    <t>Priority:</t>
  </si>
  <si>
    <t>1. podpora aktivit filmové výchovy s vysokou mírou efektivity (výrazná míra využitelnosti pro širokou cílocou skupinu)</t>
  </si>
  <si>
    <t>2. podpora rozvoje metodiky a příkladů dobré praxe</t>
  </si>
  <si>
    <t>3. podpora vývoje aktivit s unikátním konw-how nebo mezinárodním renomé</t>
  </si>
  <si>
    <t>4. podpora aktivit, které svou působností překračují lokální rozměr</t>
  </si>
  <si>
    <t>5. zachování různorodosti jednotlivých aktivit filmové výchovy (školy, neziskové nestátní organizace, domy dětí amládeže aj.)</t>
  </si>
  <si>
    <t>Podpora je určena pro konkrétní projekty filmové výchovy</t>
  </si>
  <si>
    <t>Pojem filmová výchova zahrnuje veškeré aktivity související s výchovou o filmu a audiovizi pro děti a mládež a laickou veřejnost.</t>
  </si>
  <si>
    <t>evidenční číslo projektu</t>
  </si>
  <si>
    <t>název žadatele</t>
  </si>
  <si>
    <t>celkový rozpočet projektu</t>
  </si>
  <si>
    <t>požadovaná podpora</t>
  </si>
  <si>
    <t>body expert O</t>
  </si>
  <si>
    <t>body expert E</t>
  </si>
  <si>
    <t>body experti celkem</t>
  </si>
  <si>
    <t>vzdělávací nebo výchovná kvalita projektu</t>
  </si>
  <si>
    <t>Personální zajištění projektu</t>
  </si>
  <si>
    <t>Přínos a význam pro filmový průmysl</t>
  </si>
  <si>
    <t>Žádost: úplnost a srozumitelnost požadovaných údajů</t>
  </si>
  <si>
    <t>Rozpočet a finanční plán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</si>
  <si>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</si>
  <si>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</si>
  <si>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</si>
  <si>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</si>
  <si>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</si>
  <si>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</si>
  <si>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</si>
  <si>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</si>
  <si>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</si>
  <si>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</si>
  <si>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</si>
  <si>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</si>
  <si>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</si>
  <si>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</si>
  <si>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</si>
  <si>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</si>
  <si>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1157/2016</t>
  </si>
  <si>
    <t>Občanské sdružení pro podporu animovaného filmu</t>
  </si>
  <si>
    <t>ŠKOLA ANIMACE</t>
  </si>
  <si>
    <t>ano</t>
  </si>
  <si>
    <t>1159/2016</t>
  </si>
  <si>
    <t>Animánie</t>
  </si>
  <si>
    <t>Animace-Imaginace:Škola anihrou 2016-2017</t>
  </si>
  <si>
    <t>1162/2016</t>
  </si>
  <si>
    <t>Spol.pro podporu a rozvoj kina Aero</t>
  </si>
  <si>
    <t>AEROŠKOLA 2016/2017</t>
  </si>
  <si>
    <t>ne</t>
  </si>
  <si>
    <t>48,70%/49%</t>
  </si>
  <si>
    <t>1166/2016</t>
  </si>
  <si>
    <t>My Street Films</t>
  </si>
  <si>
    <t>My Street Film 2016-2017</t>
  </si>
  <si>
    <t>89,30%/90%</t>
  </si>
  <si>
    <t>1167/2016</t>
  </si>
  <si>
    <t>Člověk v tísni</t>
  </si>
  <si>
    <t>Rozvíjení film.gramotnosti žáků a studentů: dokumentární filmy ve výuce i volném čase 2016-2017</t>
  </si>
  <si>
    <t>1176/2016</t>
  </si>
  <si>
    <t>Asociace českých filmových klubů</t>
  </si>
  <si>
    <t>CinEd-Mezinárodní vzdělávací program v oblasti zvyšování filmové gramotnosti žáků a studentů</t>
  </si>
  <si>
    <t>1177/2016</t>
  </si>
  <si>
    <t>A+B+C filmové výchovy</t>
  </si>
  <si>
    <t>1181/2016</t>
  </si>
  <si>
    <t>C&amp;COM ADVERTISING</t>
  </si>
  <si>
    <t>Filmouka v Muzeu Karla Zemana</t>
  </si>
  <si>
    <t>1182/2016</t>
  </si>
  <si>
    <t>NaFilM</t>
  </si>
  <si>
    <t>NaFilM:filmová expozice jako prostředek neformální filmové výchovy</t>
  </si>
  <si>
    <t>1184/2016</t>
  </si>
  <si>
    <t>Free Cinema Pofiv</t>
  </si>
  <si>
    <t>CO JE TO FILM?: kino Ponrepo dětem, mládeži a školám</t>
  </si>
  <si>
    <t>1189/2016</t>
  </si>
  <si>
    <t>Turistické informační centrum města Brna</t>
  </si>
  <si>
    <t>Centrum filmové a audiovizuální výchovy v Kině Art - Kinoškola</t>
  </si>
  <si>
    <t>Podpora filmové výchovy ve školním roce 2016-2017</t>
  </si>
  <si>
    <t>název projektu</t>
  </si>
  <si>
    <t>dotace</t>
  </si>
  <si>
    <t>Evidenční číslo výzvy: 2016-8-1-4</t>
  </si>
  <si>
    <t>Dotační okruh: 8. vzdělávání a výchova v oblasti kinematografie</t>
  </si>
  <si>
    <t>Lhůta pro podávání žádostí: od 25. února 2016 do 25. března 2016</t>
  </si>
  <si>
    <t>Finanční alokace: 2 000 000 Kč</t>
  </si>
  <si>
    <t>Lhůta pro dokončení projektu: dle žádosti, nejpozději však do 31. srpna 2017</t>
  </si>
  <si>
    <t>Forma podpory: dotace</t>
  </si>
  <si>
    <t>Výše podpory pro jednu žádost: není uvedeno</t>
  </si>
  <si>
    <t>max. podíl dotace na celkových nákladech</t>
  </si>
  <si>
    <t>60%</t>
  </si>
  <si>
    <t>06-30-17</t>
  </si>
  <si>
    <t>07-31-17</t>
  </si>
  <si>
    <t>08-31-17</t>
  </si>
  <si>
    <t>0%</t>
  </si>
  <si>
    <t>19%</t>
  </si>
  <si>
    <t>67%</t>
  </si>
  <si>
    <t>39%</t>
  </si>
  <si>
    <t>23%</t>
  </si>
  <si>
    <t>49%</t>
  </si>
  <si>
    <t>Lubor Dohnal se zdržel hlasování v této výzvě.</t>
  </si>
  <si>
    <t>2016-8-1-4 Podpora filmové výchovy ve školním roce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</si>
</sst>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indexed="8"/>
      <name val="Arial"/>
      <family val="2"/>
      <charset val="238"/>
    </font>
    <font>
      <sz val="1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6" fillId="0" borderId="0" applyFill="0" applyProtection="0"/>
  </cellStyleXfs>
  <cellXfs count="2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/>
    </xf>
    <xf numFmtId="14" fontId="5" fillId="2" borderId="1" xfId="1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0" fontId="7" fillId="2" borderId="0" xfId="2" applyFont="1" applyFill="1" applyAlignment="1" applyProtection="1">
      <alignment horizontal="left" vertical="top"/>
    </xf>
    <xf numFmtId="0" fontId="8" fillId="2" borderId="0" xfId="0" applyFont="1" applyFill="1" applyAlignment="1">
      <alignment horizontal="left" vertical="top"/>
    </xf>
    <xf numFmtId="0" fontId="9" fillId="2" borderId="0" xfId="2" applyFont="1" applyFill="1" applyAlignment="1" applyProtection="1">
      <alignment horizontal="left" vertical="top" wrapText="1"/>
    </xf>
    <xf numFmtId="0" fontId="10" fillId="2" borderId="0" xfId="2" applyFont="1" applyFill="1" applyAlignment="1" applyProtection="1">
      <alignment horizontal="left" vertical="top"/>
    </xf>
    <xf numFmtId="0" fontId="9" fillId="2" borderId="1" xfId="2" applyFont="1" applyFill="1" applyBorder="1" applyAlignment="1" applyProtection="1">
      <alignment horizontal="left" vertical="top" wrapText="1"/>
    </xf>
    <xf numFmtId="0" fontId="7" fillId="2" borderId="1" xfId="2" applyFont="1" applyFill="1" applyBorder="1" applyAlignment="1" applyProtection="1">
      <alignment horizontal="left" vertical="top"/>
    </xf>
    <xf numFmtId="0" fontId="8" fillId="2" borderId="1" xfId="0" applyFont="1" applyFill="1" applyBorder="1" applyAlignment="1">
      <alignment horizontal="left" vertical="top"/>
    </xf>
  </cellXfs>
  <cellStyles count="3">
    <cellStyle name="Normální" xfId="0" builtinId="0"/>
    <cellStyle name="Normální 2" xfId="2"/>
    <cellStyle name="Normální 4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abSelected="1" topLeftCell="A13" zoomScale="80" zoomScaleNormal="80" workbookViewId="0">
      <selection activeCell="Q19" sqref="Q19:Q24"/>
    </sheetView>
  </sheetViews>
  <sheetFormatPr defaultRowHeight="12.75" x14ac:dyDescent="0.25"/>
  <cols>
    <col min="1" max="1" width="10.140625" style="1" customWidth="1"/>
    <col min="2" max="2" width="28.42578125" style="1" customWidth="1"/>
    <col min="3" max="3" width="50.42578125" style="1" customWidth="1"/>
    <col min="4" max="4" width="16.42578125" style="1" bestFit="1" customWidth="1"/>
    <col min="5" max="5" width="8.85546875" style="1" customWidth="1"/>
    <col min="6" max="15" width="7.42578125" style="1" customWidth="1"/>
    <col min="16" max="16" width="7.28515625" style="1" customWidth="1"/>
    <col min="17" max="17" width="10.42578125" style="1" customWidth="1"/>
    <col min="18" max="18" width="12.7109375" style="1" bestFit="1" customWidth="1"/>
    <col min="19" max="19" width="8.85546875" style="1" customWidth="1"/>
    <col min="20" max="20" width="9.42578125" style="1" customWidth="1"/>
    <col min="21" max="21" width="11.85546875" style="1" customWidth="1"/>
    <col min="22" max="22" width="9.85546875" style="1" customWidth="1"/>
    <col min="23" max="23" width="11.140625" style="1" customWidth="1"/>
    <col min="24" max="24" width="9.85546875" style="1" customWidth="1"/>
    <col min="25" max="25" width="11" style="1" customWidth="1"/>
    <col min="26" max="26" width="9.140625" style="1" customWidth="1"/>
    <col min="27" max="16384" width="9.140625" style="1"/>
  </cols>
  <sheetData>
    <row r="1" spans="1:5" ht="23.25" x14ac:dyDescent="0.25">
      <c r="A1" s="2" t="s">
        <v>85</v>
      </c>
    </row>
    <row r="2" spans="1:5" x14ac:dyDescent="0.25">
      <c r="A2" s="1" t="s">
        <v>0</v>
      </c>
      <c r="E2" s="3" t="s">
        <v>1</v>
      </c>
    </row>
    <row r="3" spans="1:5" x14ac:dyDescent="0.25">
      <c r="A3" s="1" t="s">
        <v>2</v>
      </c>
      <c r="E3" s="4" t="s">
        <v>3</v>
      </c>
    </row>
    <row r="4" spans="1:5" x14ac:dyDescent="0.25">
      <c r="A4" s="1" t="s">
        <v>4</v>
      </c>
      <c r="E4" s="4" t="s">
        <v>5</v>
      </c>
    </row>
    <row r="5" spans="1:5" x14ac:dyDescent="0.25">
      <c r="A5" s="1" t="s">
        <v>6</v>
      </c>
      <c r="E5" s="4" t="s">
        <v>7</v>
      </c>
    </row>
    <row r="6" spans="1:5" x14ac:dyDescent="0.25">
      <c r="A6" s="1" t="s">
        <v>8</v>
      </c>
      <c r="E6" s="4" t="s">
        <v>9</v>
      </c>
    </row>
    <row r="7" spans="1:5" x14ac:dyDescent="0.25">
      <c r="A7" s="1" t="s">
        <v>10</v>
      </c>
      <c r="E7" s="4" t="s">
        <v>11</v>
      </c>
    </row>
    <row r="8" spans="1:5" x14ac:dyDescent="0.25">
      <c r="A8" s="1" t="s">
        <v>12</v>
      </c>
      <c r="E8" s="1" t="s">
        <v>13</v>
      </c>
    </row>
    <row r="9" spans="1:5" x14ac:dyDescent="0.25">
      <c r="E9" s="1" t="s">
        <v>14</v>
      </c>
    </row>
    <row r="10" spans="1:5" x14ac:dyDescent="0.25">
      <c r="E10" s="1" t="s">
        <v>15</v>
      </c>
    </row>
    <row r="11" spans="1:5" x14ac:dyDescent="0.25">
      <c r="E11" s="1" t="s">
        <v>16</v>
      </c>
    </row>
    <row r="12" spans="1:5" x14ac:dyDescent="0.25">
      <c r="E12" s="1" t="s">
        <v>17</v>
      </c>
    </row>
    <row r="13" spans="1:5" x14ac:dyDescent="0.25">
      <c r="E13" s="1" t="s">
        <v>18</v>
      </c>
    </row>
    <row r="14" spans="1:5" x14ac:dyDescent="0.25">
      <c r="E14" s="1" t="s">
        <v>19</v>
      </c>
    </row>
    <row r="15" spans="1:5" x14ac:dyDescent="0.25">
      <c r="E15" s="1" t="s">
        <v>20</v>
      </c>
    </row>
    <row r="17" spans="1:26" ht="127.5" x14ac:dyDescent="0.25">
      <c r="A17" s="6" t="s">
        <v>21</v>
      </c>
      <c r="B17" s="6" t="s">
        <v>22</v>
      </c>
      <c r="C17" s="6" t="s">
        <v>86</v>
      </c>
      <c r="D17" s="6" t="s">
        <v>23</v>
      </c>
      <c r="E17" s="6" t="s">
        <v>24</v>
      </c>
      <c r="F17" s="6" t="s">
        <v>25</v>
      </c>
      <c r="G17" s="6" t="s">
        <v>26</v>
      </c>
      <c r="H17" s="6" t="s">
        <v>27</v>
      </c>
      <c r="I17" s="7" t="s">
        <v>28</v>
      </c>
      <c r="J17" s="7" t="s">
        <v>29</v>
      </c>
      <c r="K17" s="7" t="s">
        <v>30</v>
      </c>
      <c r="L17" s="7" t="s">
        <v>31</v>
      </c>
      <c r="M17" s="7" t="s">
        <v>32</v>
      </c>
      <c r="N17" s="7" t="s">
        <v>33</v>
      </c>
      <c r="O17" s="7" t="s">
        <v>34</v>
      </c>
      <c r="P17" s="6" t="s">
        <v>35</v>
      </c>
      <c r="Q17" s="6" t="s">
        <v>36</v>
      </c>
      <c r="R17" s="6" t="s">
        <v>37</v>
      </c>
      <c r="S17" s="6" t="s">
        <v>38</v>
      </c>
      <c r="T17" s="6" t="s">
        <v>39</v>
      </c>
      <c r="U17" s="6" t="s">
        <v>40</v>
      </c>
      <c r="V17" s="6" t="s">
        <v>41</v>
      </c>
      <c r="W17" s="6" t="s">
        <v>42</v>
      </c>
      <c r="X17" s="6" t="s">
        <v>43</v>
      </c>
      <c r="Y17" s="6" t="s">
        <v>44</v>
      </c>
    </row>
    <row r="18" spans="1:26" x14ac:dyDescent="0.25">
      <c r="A18" s="8"/>
      <c r="B18" s="10"/>
      <c r="C18" s="8"/>
      <c r="D18" s="8"/>
      <c r="E18" s="8"/>
      <c r="F18" s="9"/>
      <c r="G18" s="9"/>
      <c r="H18" s="9"/>
      <c r="I18" s="6" t="s">
        <v>45</v>
      </c>
      <c r="J18" s="6" t="s">
        <v>46</v>
      </c>
      <c r="K18" s="6" t="s">
        <v>46</v>
      </c>
      <c r="L18" s="6" t="s">
        <v>47</v>
      </c>
      <c r="M18" s="6" t="s">
        <v>48</v>
      </c>
      <c r="N18" s="6" t="s">
        <v>46</v>
      </c>
      <c r="O18" s="6" t="s">
        <v>48</v>
      </c>
      <c r="P18" s="9"/>
      <c r="Q18" s="10"/>
      <c r="R18" s="10"/>
      <c r="S18" s="10"/>
      <c r="T18" s="10"/>
      <c r="U18" s="11"/>
      <c r="V18" s="11"/>
      <c r="W18" s="12"/>
      <c r="X18" s="10"/>
      <c r="Y18" s="8"/>
    </row>
    <row r="19" spans="1:26" ht="25.5" x14ac:dyDescent="0.25">
      <c r="A19" s="8" t="s">
        <v>56</v>
      </c>
      <c r="B19" s="10" t="s">
        <v>57</v>
      </c>
      <c r="C19" s="10" t="s">
        <v>58</v>
      </c>
      <c r="D19" s="9">
        <v>1502538</v>
      </c>
      <c r="E19" s="9">
        <v>406738</v>
      </c>
      <c r="F19" s="9">
        <v>57</v>
      </c>
      <c r="G19" s="9">
        <v>39</v>
      </c>
      <c r="H19" s="9">
        <f t="shared" ref="H19:H29" si="0">SUM(F19:G19)</f>
        <v>96</v>
      </c>
      <c r="I19" s="17">
        <v>25.75</v>
      </c>
      <c r="J19" s="17">
        <v>13.75</v>
      </c>
      <c r="K19" s="17">
        <v>12</v>
      </c>
      <c r="L19" s="17">
        <v>5</v>
      </c>
      <c r="M19" s="17">
        <v>9</v>
      </c>
      <c r="N19" s="17">
        <v>13.5</v>
      </c>
      <c r="O19" s="17">
        <v>10</v>
      </c>
      <c r="P19" s="8">
        <v>89</v>
      </c>
      <c r="Q19" s="9">
        <v>400000</v>
      </c>
      <c r="R19" s="8" t="s">
        <v>87</v>
      </c>
      <c r="S19" s="8" t="s">
        <v>59</v>
      </c>
      <c r="T19" s="8" t="s">
        <v>52</v>
      </c>
      <c r="U19" s="13" t="s">
        <v>60</v>
      </c>
      <c r="V19" s="13">
        <v>0.5</v>
      </c>
      <c r="W19" s="14">
        <v>42978</v>
      </c>
      <c r="X19" s="14">
        <v>42978</v>
      </c>
      <c r="Y19" s="13">
        <v>0.39</v>
      </c>
      <c r="Z19" s="18">
        <f>Q19/(D19*0.7)</f>
        <v>0.38030889829646336</v>
      </c>
    </row>
    <row r="20" spans="1:26" x14ac:dyDescent="0.25">
      <c r="A20" s="8" t="s">
        <v>61</v>
      </c>
      <c r="B20" s="10" t="s">
        <v>62</v>
      </c>
      <c r="C20" s="10" t="s">
        <v>63</v>
      </c>
      <c r="D20" s="9">
        <v>1215000</v>
      </c>
      <c r="E20" s="9">
        <v>450000</v>
      </c>
      <c r="F20" s="9">
        <v>45</v>
      </c>
      <c r="G20" s="9"/>
      <c r="H20" s="9">
        <f t="shared" si="0"/>
        <v>45</v>
      </c>
      <c r="I20" s="17">
        <v>22.75</v>
      </c>
      <c r="J20" s="17">
        <v>13</v>
      </c>
      <c r="K20" s="17">
        <v>11.75</v>
      </c>
      <c r="L20" s="17">
        <v>4.75</v>
      </c>
      <c r="M20" s="17">
        <v>8</v>
      </c>
      <c r="N20" s="17">
        <v>12.75</v>
      </c>
      <c r="O20" s="17">
        <v>8.25</v>
      </c>
      <c r="P20" s="8">
        <v>81.25</v>
      </c>
      <c r="Q20" s="9">
        <v>450000</v>
      </c>
      <c r="R20" s="8" t="s">
        <v>87</v>
      </c>
      <c r="S20" s="8" t="s">
        <v>59</v>
      </c>
      <c r="T20" s="8" t="s">
        <v>52</v>
      </c>
      <c r="U20" s="13" t="s">
        <v>64</v>
      </c>
      <c r="V20" s="13">
        <v>0.9</v>
      </c>
      <c r="W20" s="14">
        <v>42978</v>
      </c>
      <c r="X20" s="14">
        <v>42978</v>
      </c>
      <c r="Y20" s="13">
        <v>0.53</v>
      </c>
      <c r="Z20" s="18">
        <f t="shared" ref="Z20:Z24" si="1">Q20/(D20*0.7)</f>
        <v>0.52910052910052907</v>
      </c>
    </row>
    <row r="21" spans="1:26" x14ac:dyDescent="0.25">
      <c r="A21" s="8" t="s">
        <v>53</v>
      </c>
      <c r="B21" s="10" t="s">
        <v>54</v>
      </c>
      <c r="C21" s="10" t="s">
        <v>55</v>
      </c>
      <c r="D21" s="9">
        <v>750000</v>
      </c>
      <c r="E21" s="9">
        <v>200000</v>
      </c>
      <c r="F21" s="9">
        <v>52</v>
      </c>
      <c r="G21" s="9">
        <v>30</v>
      </c>
      <c r="H21" s="9">
        <f t="shared" si="0"/>
        <v>82</v>
      </c>
      <c r="I21" s="17">
        <v>20.25</v>
      </c>
      <c r="J21" s="17">
        <v>11.5</v>
      </c>
      <c r="K21" s="17">
        <v>9.75</v>
      </c>
      <c r="L21" s="17">
        <v>4</v>
      </c>
      <c r="M21" s="17">
        <v>7.75</v>
      </c>
      <c r="N21" s="17">
        <v>11.5</v>
      </c>
      <c r="O21" s="17">
        <v>7.75</v>
      </c>
      <c r="P21" s="8">
        <v>72.5</v>
      </c>
      <c r="Q21" s="9">
        <v>200000</v>
      </c>
      <c r="R21" s="8" t="s">
        <v>87</v>
      </c>
      <c r="S21" s="8" t="s">
        <v>52</v>
      </c>
      <c r="T21" s="8" t="s">
        <v>52</v>
      </c>
      <c r="U21" s="13">
        <v>0.6</v>
      </c>
      <c r="V21" s="13">
        <v>0.6</v>
      </c>
      <c r="W21" s="14">
        <v>42947</v>
      </c>
      <c r="X21" s="14">
        <v>42947</v>
      </c>
      <c r="Y21" s="13">
        <v>0.39</v>
      </c>
      <c r="Z21" s="18">
        <f t="shared" si="1"/>
        <v>0.38095238095238093</v>
      </c>
    </row>
    <row r="22" spans="1:26" ht="25.5" x14ac:dyDescent="0.25">
      <c r="A22" s="8" t="s">
        <v>65</v>
      </c>
      <c r="B22" s="10" t="s">
        <v>66</v>
      </c>
      <c r="C22" s="10" t="s">
        <v>67</v>
      </c>
      <c r="D22" s="9">
        <v>930500</v>
      </c>
      <c r="E22" s="9">
        <v>465250</v>
      </c>
      <c r="F22" s="9">
        <v>53</v>
      </c>
      <c r="G22" s="9">
        <v>40</v>
      </c>
      <c r="H22" s="9">
        <f t="shared" si="0"/>
        <v>93</v>
      </c>
      <c r="I22" s="17">
        <v>20</v>
      </c>
      <c r="J22" s="17">
        <v>9.25</v>
      </c>
      <c r="K22" s="17">
        <v>10</v>
      </c>
      <c r="L22" s="17">
        <v>3.75</v>
      </c>
      <c r="M22" s="17">
        <v>8.75</v>
      </c>
      <c r="N22" s="17">
        <v>9.5</v>
      </c>
      <c r="O22" s="17">
        <v>10</v>
      </c>
      <c r="P22" s="8">
        <v>71.25</v>
      </c>
      <c r="Q22" s="9">
        <v>380000</v>
      </c>
      <c r="R22" s="8" t="s">
        <v>87</v>
      </c>
      <c r="S22" s="8" t="s">
        <v>59</v>
      </c>
      <c r="T22" s="8" t="s">
        <v>52</v>
      </c>
      <c r="U22" s="13">
        <v>0</v>
      </c>
      <c r="V22" s="13">
        <v>0.59</v>
      </c>
      <c r="W22" s="14">
        <v>42978</v>
      </c>
      <c r="X22" s="14">
        <v>42978</v>
      </c>
      <c r="Y22" s="13">
        <v>0.59</v>
      </c>
      <c r="Z22" s="18">
        <f t="shared" si="1"/>
        <v>0.58340370000767638</v>
      </c>
    </row>
    <row r="23" spans="1:26" ht="25.5" x14ac:dyDescent="0.25">
      <c r="A23" s="8" t="s">
        <v>68</v>
      </c>
      <c r="B23" s="10" t="s">
        <v>69</v>
      </c>
      <c r="C23" s="10" t="s">
        <v>70</v>
      </c>
      <c r="D23" s="9">
        <v>822000</v>
      </c>
      <c r="E23" s="9">
        <v>411000</v>
      </c>
      <c r="F23" s="9">
        <v>51</v>
      </c>
      <c r="G23" s="9"/>
      <c r="H23" s="9">
        <f t="shared" si="0"/>
        <v>51</v>
      </c>
      <c r="I23" s="17">
        <v>20.5</v>
      </c>
      <c r="J23" s="17">
        <v>11.25</v>
      </c>
      <c r="K23" s="17">
        <v>11.25</v>
      </c>
      <c r="L23" s="17">
        <v>3.25</v>
      </c>
      <c r="M23" s="17">
        <v>5.25</v>
      </c>
      <c r="N23" s="17">
        <v>10.75</v>
      </c>
      <c r="O23" s="17">
        <v>7.25</v>
      </c>
      <c r="P23" s="8">
        <v>69.5</v>
      </c>
      <c r="Q23" s="16">
        <v>330000</v>
      </c>
      <c r="R23" s="8" t="s">
        <v>87</v>
      </c>
      <c r="S23" s="8" t="s">
        <v>59</v>
      </c>
      <c r="T23" s="8" t="s">
        <v>52</v>
      </c>
      <c r="U23" s="13">
        <v>0</v>
      </c>
      <c r="V23" s="13">
        <v>0.57999999999999996</v>
      </c>
      <c r="W23" s="14">
        <v>42978</v>
      </c>
      <c r="X23" s="14">
        <v>42978</v>
      </c>
      <c r="Y23" s="13">
        <v>0.57999999999999996</v>
      </c>
      <c r="Z23" s="18">
        <f t="shared" si="1"/>
        <v>0.57351407716371217</v>
      </c>
    </row>
    <row r="24" spans="1:26" ht="25.5" x14ac:dyDescent="0.25">
      <c r="A24" s="8" t="s">
        <v>76</v>
      </c>
      <c r="B24" s="10" t="s">
        <v>77</v>
      </c>
      <c r="C24" s="10" t="s">
        <v>78</v>
      </c>
      <c r="D24" s="9">
        <v>849800</v>
      </c>
      <c r="E24" s="9">
        <v>400000</v>
      </c>
      <c r="F24" s="9">
        <v>57</v>
      </c>
      <c r="G24" s="9">
        <v>30</v>
      </c>
      <c r="H24" s="9">
        <f t="shared" si="0"/>
        <v>87</v>
      </c>
      <c r="I24" s="17">
        <v>21</v>
      </c>
      <c r="J24" s="17">
        <v>11.75</v>
      </c>
      <c r="K24" s="17">
        <v>10.25</v>
      </c>
      <c r="L24" s="17">
        <v>4</v>
      </c>
      <c r="M24" s="17">
        <v>5</v>
      </c>
      <c r="N24" s="17">
        <v>9</v>
      </c>
      <c r="O24" s="17">
        <v>7.25</v>
      </c>
      <c r="P24" s="8">
        <v>68.25</v>
      </c>
      <c r="Q24" s="16">
        <v>240000</v>
      </c>
      <c r="R24" s="8" t="s">
        <v>87</v>
      </c>
      <c r="S24" s="8" t="s">
        <v>52</v>
      </c>
      <c r="T24" s="8" t="s">
        <v>52</v>
      </c>
      <c r="U24" s="13">
        <v>0.39</v>
      </c>
      <c r="V24" s="13">
        <v>0.5</v>
      </c>
      <c r="W24" s="14">
        <v>42978</v>
      </c>
      <c r="X24" s="14">
        <v>42978</v>
      </c>
      <c r="Y24" s="13">
        <v>0.41</v>
      </c>
      <c r="Z24" s="18">
        <f t="shared" si="1"/>
        <v>0.4034562754261507</v>
      </c>
    </row>
    <row r="25" spans="1:26" ht="25.5" x14ac:dyDescent="0.25">
      <c r="A25" s="8" t="s">
        <v>49</v>
      </c>
      <c r="B25" s="10" t="s">
        <v>50</v>
      </c>
      <c r="C25" s="10" t="s">
        <v>51</v>
      </c>
      <c r="D25" s="9">
        <v>534000</v>
      </c>
      <c r="E25" s="9">
        <v>280000</v>
      </c>
      <c r="F25" s="9">
        <v>41</v>
      </c>
      <c r="G25" s="9">
        <v>33</v>
      </c>
      <c r="H25" s="9">
        <f t="shared" si="0"/>
        <v>74</v>
      </c>
      <c r="I25" s="17">
        <v>19.5</v>
      </c>
      <c r="J25" s="17">
        <v>12.25</v>
      </c>
      <c r="K25" s="17">
        <v>9.75</v>
      </c>
      <c r="L25" s="17">
        <v>2</v>
      </c>
      <c r="M25" s="17">
        <v>5</v>
      </c>
      <c r="N25" s="17">
        <v>7.25</v>
      </c>
      <c r="O25" s="17">
        <v>8</v>
      </c>
      <c r="P25" s="8">
        <v>63.75</v>
      </c>
      <c r="Q25" s="9"/>
      <c r="R25" s="8"/>
      <c r="S25" s="8" t="s">
        <v>52</v>
      </c>
      <c r="T25" s="13"/>
      <c r="U25" s="13">
        <v>0.6</v>
      </c>
      <c r="V25" s="13"/>
      <c r="W25" s="14">
        <v>42916</v>
      </c>
      <c r="X25" s="15"/>
      <c r="Y25" s="13"/>
    </row>
    <row r="26" spans="1:26" x14ac:dyDescent="0.25">
      <c r="A26" s="8" t="s">
        <v>79</v>
      </c>
      <c r="B26" s="10" t="s">
        <v>80</v>
      </c>
      <c r="C26" s="10" t="s">
        <v>81</v>
      </c>
      <c r="D26" s="9">
        <v>1308550</v>
      </c>
      <c r="E26" s="9">
        <v>404000</v>
      </c>
      <c r="F26" s="9">
        <v>35</v>
      </c>
      <c r="G26" s="9">
        <v>33</v>
      </c>
      <c r="H26" s="9">
        <f t="shared" si="0"/>
        <v>68</v>
      </c>
      <c r="I26" s="17">
        <v>14.5</v>
      </c>
      <c r="J26" s="17">
        <v>10</v>
      </c>
      <c r="K26" s="17">
        <v>10.5</v>
      </c>
      <c r="L26" s="17">
        <v>3.25</v>
      </c>
      <c r="M26" s="17">
        <v>6.5</v>
      </c>
      <c r="N26" s="17">
        <v>8.25</v>
      </c>
      <c r="O26" s="17">
        <v>7.5</v>
      </c>
      <c r="P26" s="8">
        <v>60.5</v>
      </c>
      <c r="Q26" s="16"/>
      <c r="R26" s="8"/>
      <c r="S26" s="8" t="s">
        <v>52</v>
      </c>
      <c r="T26" s="13"/>
      <c r="U26" s="13">
        <v>0.23</v>
      </c>
      <c r="V26" s="8"/>
      <c r="W26" s="14">
        <v>42916</v>
      </c>
      <c r="X26" s="8"/>
      <c r="Y26" s="8"/>
    </row>
    <row r="27" spans="1:26" ht="25.5" x14ac:dyDescent="0.25">
      <c r="A27" s="8" t="s">
        <v>82</v>
      </c>
      <c r="B27" s="10" t="s">
        <v>83</v>
      </c>
      <c r="C27" s="10" t="s">
        <v>84</v>
      </c>
      <c r="D27" s="9">
        <v>650000</v>
      </c>
      <c r="E27" s="9">
        <v>150000</v>
      </c>
      <c r="F27" s="9">
        <v>39</v>
      </c>
      <c r="G27" s="9">
        <v>16</v>
      </c>
      <c r="H27" s="9">
        <f t="shared" si="0"/>
        <v>55</v>
      </c>
      <c r="I27" s="17">
        <v>12.25</v>
      </c>
      <c r="J27" s="17">
        <v>9.5</v>
      </c>
      <c r="K27" s="17">
        <v>7.5</v>
      </c>
      <c r="L27" s="17">
        <v>3</v>
      </c>
      <c r="M27" s="17">
        <v>4.75</v>
      </c>
      <c r="N27" s="17">
        <v>7.5</v>
      </c>
      <c r="O27" s="17">
        <v>6.75</v>
      </c>
      <c r="P27" s="8">
        <v>51.25</v>
      </c>
      <c r="Q27" s="16"/>
      <c r="R27" s="8"/>
      <c r="S27" s="8" t="s">
        <v>52</v>
      </c>
      <c r="T27" s="13"/>
      <c r="U27" s="13">
        <v>0.49</v>
      </c>
      <c r="V27" s="8"/>
      <c r="W27" s="15">
        <v>42916</v>
      </c>
      <c r="X27" s="8"/>
      <c r="Y27" s="8"/>
    </row>
    <row r="28" spans="1:26" x14ac:dyDescent="0.25">
      <c r="A28" s="8" t="s">
        <v>73</v>
      </c>
      <c r="B28" s="10" t="s">
        <v>74</v>
      </c>
      <c r="C28" s="10" t="s">
        <v>75</v>
      </c>
      <c r="D28" s="9">
        <v>1160000</v>
      </c>
      <c r="E28" s="9">
        <v>777200</v>
      </c>
      <c r="F28" s="9">
        <v>33</v>
      </c>
      <c r="G28" s="9"/>
      <c r="H28" s="9">
        <f t="shared" si="0"/>
        <v>33</v>
      </c>
      <c r="I28" s="17">
        <v>10</v>
      </c>
      <c r="J28" s="17">
        <v>11</v>
      </c>
      <c r="K28" s="17">
        <v>5.75</v>
      </c>
      <c r="L28" s="17">
        <v>3.5</v>
      </c>
      <c r="M28" s="17">
        <v>4.75</v>
      </c>
      <c r="N28" s="17">
        <v>9</v>
      </c>
      <c r="O28" s="17">
        <v>7</v>
      </c>
      <c r="P28" s="8">
        <v>51</v>
      </c>
      <c r="Q28" s="16"/>
      <c r="R28" s="8"/>
      <c r="S28" s="8" t="s">
        <v>52</v>
      </c>
      <c r="T28" s="13"/>
      <c r="U28" s="13">
        <v>0.67</v>
      </c>
      <c r="V28" s="8"/>
      <c r="W28" s="14">
        <v>42978</v>
      </c>
      <c r="X28" s="8"/>
      <c r="Y28" s="8"/>
    </row>
    <row r="29" spans="1:26" x14ac:dyDescent="0.25">
      <c r="A29" s="8" t="s">
        <v>71</v>
      </c>
      <c r="B29" s="10" t="s">
        <v>54</v>
      </c>
      <c r="C29" s="10" t="s">
        <v>72</v>
      </c>
      <c r="D29" s="9">
        <v>2077300</v>
      </c>
      <c r="E29" s="9">
        <v>300000</v>
      </c>
      <c r="F29" s="9">
        <v>45</v>
      </c>
      <c r="G29" s="9">
        <v>21</v>
      </c>
      <c r="H29" s="9">
        <f t="shared" si="0"/>
        <v>66</v>
      </c>
      <c r="I29" s="17">
        <v>10.5</v>
      </c>
      <c r="J29" s="17">
        <v>9.25</v>
      </c>
      <c r="K29" s="17">
        <v>7.5</v>
      </c>
      <c r="L29" s="17">
        <v>2.5</v>
      </c>
      <c r="M29" s="17">
        <v>4.75</v>
      </c>
      <c r="N29" s="17">
        <v>6.25</v>
      </c>
      <c r="O29" s="17">
        <v>7.5</v>
      </c>
      <c r="P29" s="8">
        <v>48.25</v>
      </c>
      <c r="Q29" s="16"/>
      <c r="R29" s="8"/>
      <c r="S29" s="8" t="s">
        <v>52</v>
      </c>
      <c r="T29" s="13"/>
      <c r="U29" s="13">
        <v>0.19</v>
      </c>
      <c r="V29" s="8"/>
      <c r="W29" s="14">
        <v>42947</v>
      </c>
      <c r="X29" s="8"/>
      <c r="Y29" s="8"/>
    </row>
    <row r="30" spans="1:26" x14ac:dyDescent="0.25">
      <c r="Q30" s="5">
        <f>SUM(Q19:Q28)</f>
        <v>2000000</v>
      </c>
    </row>
    <row r="31" spans="1:26" x14ac:dyDescent="0.25">
      <c r="Q31" s="5">
        <f>2000000-Q30</f>
        <v>0</v>
      </c>
    </row>
  </sheetData>
  <sheetProtection selectLockedCells="1" selectUnlockedCells="1"/>
  <sortState ref="A19:AB29">
    <sortCondition descending="1" ref="P19:P29"/>
  </sortState>
  <customSheetViews>
    <customSheetView guid="{DB8D12CF-4785-4380-997E-3DB321CA402A}" scale="60">
      <selection activeCell="N18" sqref="N18"/>
      <pageMargins left="0" right="0" top="0" bottom="0" header="0" footer="0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9:I29">
      <formula1>0</formula1>
      <formula2>30</formula2>
    </dataValidation>
    <dataValidation type="whole" showInputMessage="1" showErrorMessage="1" errorTitle="ZNOVU A LÉPE" error="To je móóóóóóc!!!!" sqref="J19:K29">
      <formula1>0</formula1>
      <formula2>15</formula2>
    </dataValidation>
    <dataValidation type="whole" allowBlank="1" showInputMessage="1" showErrorMessage="1" errorTitle="ZNOVU A LÉPE" error="To je móóóóóóc!!!!" sqref="L19:L29">
      <formula1>0</formula1>
      <formula2>5</formula2>
    </dataValidation>
    <dataValidation type="whole" showInputMessage="1" showErrorMessage="1" errorTitle="ZNOVU A LÉPE" error="To je móóóóóóc!!!!" sqref="M19:M29">
      <formula1>0</formula1>
      <formula2>10</formula2>
    </dataValidation>
    <dataValidation type="whole" showInputMessage="1" showErrorMessage="1" errorTitle="ZNOVU A LÉPE" error="To je móóóóóóc!!!!_x000a__x000a_" sqref="N19:N29">
      <formula1>0</formula1>
      <formula2>15</formula2>
    </dataValidation>
    <dataValidation type="whole" showInputMessage="1" showErrorMessage="1" errorTitle="ZNOVU A LÉPE" error="To je móóóóóóc!!!!_x000a__x000a_" sqref="O19:O29">
      <formula1>0</formula1>
      <formula2>10</formula2>
    </dataValidation>
    <dataValidation type="whole" showInputMessage="1" showErrorMessage="1" errorTitle="ZNOVU A LÉPE" error="To je móóóóóóc!!!!" sqref="P19:P29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95" zoomScaleNormal="95" workbookViewId="0">
      <selection activeCell="C29" sqref="C29"/>
    </sheetView>
  </sheetViews>
  <sheetFormatPr defaultColWidth="102" defaultRowHeight="12.75" x14ac:dyDescent="0.25"/>
  <cols>
    <col min="1" max="1" width="12.7109375" style="20" customWidth="1"/>
    <col min="2" max="2" width="47.42578125" style="20" customWidth="1"/>
    <col min="3" max="3" width="39.140625" style="20" customWidth="1"/>
    <col min="4" max="26" width="9.42578125" style="20" customWidth="1"/>
    <col min="27" max="16384" width="102" style="20"/>
  </cols>
  <sheetData>
    <row r="1" spans="1:26" ht="23.25" x14ac:dyDescent="0.25">
      <c r="A1" s="22" t="s">
        <v>107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5">
      <c r="A2" s="19" t="s">
        <v>88</v>
      </c>
      <c r="B2" s="19"/>
      <c r="C2" s="19"/>
      <c r="D2" s="19"/>
      <c r="E2" s="19" t="s">
        <v>1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5">
      <c r="A3" s="19" t="s">
        <v>89</v>
      </c>
      <c r="B3" s="19"/>
      <c r="C3" s="19"/>
      <c r="D3" s="19"/>
      <c r="E3" s="19" t="s">
        <v>3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19" t="s">
        <v>90</v>
      </c>
      <c r="B4" s="19"/>
      <c r="C4" s="19"/>
      <c r="D4" s="19"/>
      <c r="E4" s="19" t="s">
        <v>5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5">
      <c r="A5" s="19" t="s">
        <v>91</v>
      </c>
      <c r="B5" s="19"/>
      <c r="C5" s="19"/>
      <c r="D5" s="19"/>
      <c r="E5" s="19" t="s">
        <v>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19" t="s">
        <v>92</v>
      </c>
      <c r="B6" s="19"/>
      <c r="C6" s="19"/>
      <c r="D6" s="19"/>
      <c r="E6" s="19" t="s">
        <v>9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x14ac:dyDescent="0.25">
      <c r="A7" s="19" t="s">
        <v>93</v>
      </c>
      <c r="B7" s="19"/>
      <c r="C7" s="19"/>
      <c r="D7" s="19"/>
      <c r="E7" s="19" t="s">
        <v>11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19" t="s">
        <v>94</v>
      </c>
      <c r="B8" s="19"/>
      <c r="C8" s="19"/>
      <c r="D8" s="19"/>
      <c r="E8" s="19" t="s">
        <v>13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5">
      <c r="A9" s="19"/>
      <c r="B9" s="19"/>
      <c r="C9" s="19"/>
      <c r="D9" s="19"/>
      <c r="E9" s="19" t="s">
        <v>14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19"/>
      <c r="B10" s="19"/>
      <c r="C10" s="19"/>
      <c r="D10" s="19"/>
      <c r="E10" s="19" t="s">
        <v>15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x14ac:dyDescent="0.25">
      <c r="A11" s="19"/>
      <c r="B11" s="19"/>
      <c r="C11" s="19"/>
      <c r="D11" s="19"/>
      <c r="E11" s="19" t="s">
        <v>16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x14ac:dyDescent="0.25">
      <c r="A12" s="19"/>
      <c r="B12" s="19"/>
      <c r="C12" s="19"/>
      <c r="D12" s="19"/>
      <c r="E12" s="19" t="s">
        <v>17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x14ac:dyDescent="0.25">
      <c r="A13" s="19"/>
      <c r="B13" s="19"/>
      <c r="C13" s="19"/>
      <c r="D13" s="19"/>
      <c r="E13" s="19" t="s">
        <v>18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x14ac:dyDescent="0.25">
      <c r="A14" s="19"/>
      <c r="B14" s="19"/>
      <c r="C14" s="19"/>
      <c r="D14" s="19"/>
      <c r="E14" s="19" t="s">
        <v>19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19"/>
      <c r="B15" s="19"/>
      <c r="C15" s="19"/>
      <c r="D15" s="19"/>
      <c r="E15" s="19" t="s">
        <v>20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02" x14ac:dyDescent="0.25">
      <c r="A16" s="23" t="s">
        <v>21</v>
      </c>
      <c r="B16" s="23" t="s">
        <v>22</v>
      </c>
      <c r="C16" s="23" t="s">
        <v>86</v>
      </c>
      <c r="D16" s="23" t="s">
        <v>23</v>
      </c>
      <c r="E16" s="23" t="s">
        <v>24</v>
      </c>
      <c r="F16" s="23" t="s">
        <v>25</v>
      </c>
      <c r="G16" s="23" t="s">
        <v>26</v>
      </c>
      <c r="H16" s="23" t="s">
        <v>27</v>
      </c>
      <c r="I16" s="23" t="s">
        <v>28</v>
      </c>
      <c r="J16" s="23" t="s">
        <v>29</v>
      </c>
      <c r="K16" s="23" t="s">
        <v>30</v>
      </c>
      <c r="L16" s="23" t="s">
        <v>31</v>
      </c>
      <c r="M16" s="23" t="s">
        <v>32</v>
      </c>
      <c r="N16" s="23" t="s">
        <v>33</v>
      </c>
      <c r="O16" s="23" t="s">
        <v>34</v>
      </c>
      <c r="P16" s="23" t="s">
        <v>35</v>
      </c>
      <c r="Q16" s="23" t="s">
        <v>37</v>
      </c>
      <c r="R16" s="23" t="s">
        <v>38</v>
      </c>
      <c r="S16" s="23" t="s">
        <v>39</v>
      </c>
      <c r="T16" s="23" t="s">
        <v>40</v>
      </c>
      <c r="U16" s="23" t="s">
        <v>41</v>
      </c>
      <c r="V16" s="23" t="s">
        <v>42</v>
      </c>
      <c r="W16" s="23" t="s">
        <v>43</v>
      </c>
      <c r="X16" s="23" t="s">
        <v>95</v>
      </c>
      <c r="Y16" s="21"/>
      <c r="Z16" s="21"/>
    </row>
    <row r="17" spans="1:24" x14ac:dyDescent="0.25">
      <c r="A17" s="24"/>
      <c r="B17" s="24"/>
      <c r="C17" s="24"/>
      <c r="D17" s="24"/>
      <c r="E17" s="24"/>
      <c r="F17" s="24"/>
      <c r="G17" s="24"/>
      <c r="H17" s="24"/>
      <c r="I17" s="24" t="s">
        <v>45</v>
      </c>
      <c r="J17" s="24" t="s">
        <v>46</v>
      </c>
      <c r="K17" s="24" t="s">
        <v>46</v>
      </c>
      <c r="L17" s="24" t="s">
        <v>47</v>
      </c>
      <c r="M17" s="24" t="s">
        <v>48</v>
      </c>
      <c r="N17" s="24" t="s">
        <v>46</v>
      </c>
      <c r="O17" s="24" t="s">
        <v>48</v>
      </c>
      <c r="P17" s="24"/>
      <c r="Q17" s="24"/>
      <c r="R17" s="24"/>
      <c r="S17" s="24"/>
      <c r="T17" s="24"/>
      <c r="U17" s="24"/>
      <c r="V17" s="24"/>
      <c r="W17" s="25"/>
      <c r="X17" s="25"/>
    </row>
    <row r="18" spans="1:24" x14ac:dyDescent="0.25">
      <c r="A18" s="24" t="s">
        <v>49</v>
      </c>
      <c r="B18" s="24" t="s">
        <v>50</v>
      </c>
      <c r="C18" s="24" t="s">
        <v>51</v>
      </c>
      <c r="D18" s="24">
        <v>534000</v>
      </c>
      <c r="E18" s="24">
        <v>280000</v>
      </c>
      <c r="F18" s="24">
        <v>41</v>
      </c>
      <c r="G18" s="24">
        <v>33</v>
      </c>
      <c r="H18" s="24">
        <v>74</v>
      </c>
      <c r="I18" s="24">
        <v>20</v>
      </c>
      <c r="J18" s="24">
        <v>12</v>
      </c>
      <c r="K18" s="24">
        <v>12</v>
      </c>
      <c r="L18" s="24">
        <v>2</v>
      </c>
      <c r="M18" s="24">
        <v>5</v>
      </c>
      <c r="N18" s="24">
        <v>7</v>
      </c>
      <c r="O18" s="24">
        <v>8</v>
      </c>
      <c r="P18" s="24">
        <v>66</v>
      </c>
      <c r="Q18" s="24"/>
      <c r="R18" s="24" t="s">
        <v>52</v>
      </c>
      <c r="S18" s="24"/>
      <c r="T18" s="24" t="s">
        <v>96</v>
      </c>
      <c r="U18" s="24"/>
      <c r="V18" s="24" t="s">
        <v>97</v>
      </c>
      <c r="W18" s="25"/>
      <c r="X18" s="25"/>
    </row>
    <row r="19" spans="1:24" x14ac:dyDescent="0.25">
      <c r="A19" s="24" t="s">
        <v>53</v>
      </c>
      <c r="B19" s="24" t="s">
        <v>54</v>
      </c>
      <c r="C19" s="24" t="s">
        <v>55</v>
      </c>
      <c r="D19" s="24">
        <v>750000</v>
      </c>
      <c r="E19" s="24">
        <v>200000</v>
      </c>
      <c r="F19" s="24">
        <v>52</v>
      </c>
      <c r="G19" s="24">
        <v>32</v>
      </c>
      <c r="H19" s="24">
        <v>84</v>
      </c>
      <c r="I19" s="24">
        <v>20</v>
      </c>
      <c r="J19" s="24">
        <v>12</v>
      </c>
      <c r="K19" s="24">
        <v>12</v>
      </c>
      <c r="L19" s="24">
        <v>5</v>
      </c>
      <c r="M19" s="24">
        <v>8</v>
      </c>
      <c r="N19" s="24">
        <v>12</v>
      </c>
      <c r="O19" s="24">
        <v>8</v>
      </c>
      <c r="P19" s="24">
        <v>77</v>
      </c>
      <c r="Q19" s="24"/>
      <c r="R19" s="24" t="s">
        <v>52</v>
      </c>
      <c r="S19" s="24"/>
      <c r="T19" s="24" t="s">
        <v>96</v>
      </c>
      <c r="U19" s="24"/>
      <c r="V19" s="24" t="s">
        <v>98</v>
      </c>
      <c r="W19" s="25"/>
      <c r="X19" s="25"/>
    </row>
    <row r="20" spans="1:24" x14ac:dyDescent="0.25">
      <c r="A20" s="24" t="s">
        <v>56</v>
      </c>
      <c r="B20" s="24" t="s">
        <v>57</v>
      </c>
      <c r="C20" s="24" t="s">
        <v>58</v>
      </c>
      <c r="D20" s="24">
        <v>1502538</v>
      </c>
      <c r="E20" s="24">
        <v>406738</v>
      </c>
      <c r="F20" s="24">
        <v>57</v>
      </c>
      <c r="G20" s="24">
        <v>39</v>
      </c>
      <c r="H20" s="24">
        <v>96</v>
      </c>
      <c r="I20" s="24">
        <v>22</v>
      </c>
      <c r="J20" s="24">
        <v>13</v>
      </c>
      <c r="K20" s="24">
        <v>13</v>
      </c>
      <c r="L20" s="24">
        <v>5</v>
      </c>
      <c r="M20" s="24">
        <v>9</v>
      </c>
      <c r="N20" s="24">
        <v>13</v>
      </c>
      <c r="O20" s="24">
        <v>10</v>
      </c>
      <c r="P20" s="24">
        <v>85</v>
      </c>
      <c r="Q20" s="24"/>
      <c r="R20" s="24" t="s">
        <v>59</v>
      </c>
      <c r="S20" s="24"/>
      <c r="T20" s="24" t="s">
        <v>60</v>
      </c>
      <c r="U20" s="24"/>
      <c r="V20" s="24" t="s">
        <v>99</v>
      </c>
      <c r="W20" s="25"/>
      <c r="X20" s="25"/>
    </row>
    <row r="21" spans="1:24" x14ac:dyDescent="0.25">
      <c r="A21" s="24" t="s">
        <v>61</v>
      </c>
      <c r="B21" s="24" t="s">
        <v>62</v>
      </c>
      <c r="C21" s="24" t="s">
        <v>63</v>
      </c>
      <c r="D21" s="24">
        <v>1215000</v>
      </c>
      <c r="E21" s="24">
        <v>450000</v>
      </c>
      <c r="F21" s="24">
        <v>45</v>
      </c>
      <c r="G21" s="24">
        <v>0</v>
      </c>
      <c r="H21" s="24">
        <v>45</v>
      </c>
      <c r="I21" s="24">
        <v>20</v>
      </c>
      <c r="J21" s="24">
        <v>13</v>
      </c>
      <c r="K21" s="24">
        <v>11</v>
      </c>
      <c r="L21" s="24">
        <v>5</v>
      </c>
      <c r="M21" s="24">
        <v>8</v>
      </c>
      <c r="N21" s="24">
        <v>12</v>
      </c>
      <c r="O21" s="24">
        <v>8</v>
      </c>
      <c r="P21" s="24">
        <v>77</v>
      </c>
      <c r="Q21" s="24"/>
      <c r="R21" s="24" t="s">
        <v>59</v>
      </c>
      <c r="S21" s="24"/>
      <c r="T21" s="24" t="s">
        <v>64</v>
      </c>
      <c r="U21" s="24"/>
      <c r="V21" s="24" t="s">
        <v>99</v>
      </c>
      <c r="W21" s="25"/>
      <c r="X21" s="25"/>
    </row>
    <row r="22" spans="1:24" x14ac:dyDescent="0.25">
      <c r="A22" s="24" t="s">
        <v>65</v>
      </c>
      <c r="B22" s="24" t="s">
        <v>66</v>
      </c>
      <c r="C22" s="24" t="s">
        <v>67</v>
      </c>
      <c r="D22" s="24">
        <v>930500</v>
      </c>
      <c r="E22" s="24">
        <v>465250</v>
      </c>
      <c r="F22" s="24">
        <v>53</v>
      </c>
      <c r="G22" s="24">
        <v>40</v>
      </c>
      <c r="H22" s="24">
        <v>93</v>
      </c>
      <c r="I22" s="24">
        <v>20</v>
      </c>
      <c r="J22" s="24">
        <v>8</v>
      </c>
      <c r="K22" s="24">
        <v>11</v>
      </c>
      <c r="L22" s="24">
        <v>4</v>
      </c>
      <c r="M22" s="24">
        <v>10</v>
      </c>
      <c r="N22" s="24">
        <v>10</v>
      </c>
      <c r="O22" s="24">
        <v>10</v>
      </c>
      <c r="P22" s="24">
        <v>73</v>
      </c>
      <c r="Q22" s="24"/>
      <c r="R22" s="24" t="s">
        <v>59</v>
      </c>
      <c r="S22" s="24"/>
      <c r="T22" s="24" t="s">
        <v>100</v>
      </c>
      <c r="U22" s="24"/>
      <c r="V22" s="24" t="s">
        <v>99</v>
      </c>
      <c r="W22" s="25"/>
      <c r="X22" s="25"/>
    </row>
    <row r="23" spans="1:24" x14ac:dyDescent="0.25">
      <c r="A23" s="24" t="s">
        <v>68</v>
      </c>
      <c r="B23" s="24" t="s">
        <v>69</v>
      </c>
      <c r="C23" s="24" t="s">
        <v>70</v>
      </c>
      <c r="D23" s="24">
        <v>822000</v>
      </c>
      <c r="E23" s="24">
        <v>411000</v>
      </c>
      <c r="F23" s="24">
        <v>51</v>
      </c>
      <c r="G23" s="24">
        <v>0</v>
      </c>
      <c r="H23" s="24">
        <v>51</v>
      </c>
      <c r="I23" s="24">
        <v>18</v>
      </c>
      <c r="J23" s="24">
        <v>10</v>
      </c>
      <c r="K23" s="24">
        <v>11</v>
      </c>
      <c r="L23" s="24">
        <v>4</v>
      </c>
      <c r="M23" s="24">
        <v>5</v>
      </c>
      <c r="N23" s="24">
        <v>12</v>
      </c>
      <c r="O23" s="24">
        <v>7</v>
      </c>
      <c r="P23" s="24">
        <v>67</v>
      </c>
      <c r="Q23" s="24"/>
      <c r="R23" s="24" t="s">
        <v>59</v>
      </c>
      <c r="S23" s="24"/>
      <c r="T23" s="24" t="s">
        <v>100</v>
      </c>
      <c r="U23" s="24"/>
      <c r="V23" s="24" t="s">
        <v>99</v>
      </c>
      <c r="W23" s="25"/>
      <c r="X23" s="25"/>
    </row>
    <row r="24" spans="1:24" x14ac:dyDescent="0.25">
      <c r="A24" s="24" t="s">
        <v>71</v>
      </c>
      <c r="B24" s="24" t="s">
        <v>54</v>
      </c>
      <c r="C24" s="24" t="s">
        <v>72</v>
      </c>
      <c r="D24" s="24">
        <v>2077300</v>
      </c>
      <c r="E24" s="24">
        <v>300000</v>
      </c>
      <c r="F24" s="24">
        <v>45</v>
      </c>
      <c r="G24" s="24">
        <v>21</v>
      </c>
      <c r="H24" s="24">
        <v>66</v>
      </c>
      <c r="I24" s="24">
        <v>10</v>
      </c>
      <c r="J24" s="24">
        <v>10</v>
      </c>
      <c r="K24" s="24">
        <v>10</v>
      </c>
      <c r="L24" s="24">
        <v>4</v>
      </c>
      <c r="M24" s="24">
        <v>5</v>
      </c>
      <c r="N24" s="24">
        <v>7</v>
      </c>
      <c r="O24" s="24">
        <v>8</v>
      </c>
      <c r="P24" s="24">
        <v>54</v>
      </c>
      <c r="Q24" s="24"/>
      <c r="R24" s="24" t="s">
        <v>52</v>
      </c>
      <c r="S24" s="24"/>
      <c r="T24" s="24" t="s">
        <v>101</v>
      </c>
      <c r="U24" s="24"/>
      <c r="V24" s="24" t="s">
        <v>98</v>
      </c>
      <c r="W24" s="25"/>
      <c r="X24" s="25"/>
    </row>
    <row r="25" spans="1:24" x14ac:dyDescent="0.25">
      <c r="A25" s="24" t="s">
        <v>73</v>
      </c>
      <c r="B25" s="24" t="s">
        <v>74</v>
      </c>
      <c r="C25" s="24" t="s">
        <v>75</v>
      </c>
      <c r="D25" s="24">
        <v>1160000</v>
      </c>
      <c r="E25" s="24">
        <v>777200</v>
      </c>
      <c r="F25" s="24">
        <v>33</v>
      </c>
      <c r="G25" s="24">
        <v>0</v>
      </c>
      <c r="H25" s="24">
        <v>33</v>
      </c>
      <c r="I25" s="24">
        <v>5</v>
      </c>
      <c r="J25" s="24">
        <v>11</v>
      </c>
      <c r="K25" s="24">
        <v>3</v>
      </c>
      <c r="L25" s="24">
        <v>4</v>
      </c>
      <c r="M25" s="24">
        <v>5</v>
      </c>
      <c r="N25" s="24">
        <v>10</v>
      </c>
      <c r="O25" s="24">
        <v>7</v>
      </c>
      <c r="P25" s="24">
        <v>45</v>
      </c>
      <c r="Q25" s="24"/>
      <c r="R25" s="24" t="s">
        <v>52</v>
      </c>
      <c r="S25" s="24"/>
      <c r="T25" s="24" t="s">
        <v>102</v>
      </c>
      <c r="U25" s="24"/>
      <c r="V25" s="24" t="s">
        <v>99</v>
      </c>
      <c r="W25" s="25"/>
      <c r="X25" s="25"/>
    </row>
    <row r="26" spans="1:24" x14ac:dyDescent="0.25">
      <c r="A26" s="24" t="s">
        <v>76</v>
      </c>
      <c r="B26" s="24" t="s">
        <v>77</v>
      </c>
      <c r="C26" s="24" t="s">
        <v>78</v>
      </c>
      <c r="D26" s="24">
        <v>849800</v>
      </c>
      <c r="E26" s="24">
        <v>400000</v>
      </c>
      <c r="F26" s="24">
        <v>57</v>
      </c>
      <c r="G26" s="24">
        <v>30</v>
      </c>
      <c r="H26" s="24">
        <v>87</v>
      </c>
      <c r="I26" s="24">
        <v>20</v>
      </c>
      <c r="J26" s="24">
        <v>13</v>
      </c>
      <c r="K26" s="24">
        <v>11</v>
      </c>
      <c r="L26" s="24">
        <v>4</v>
      </c>
      <c r="M26" s="24">
        <v>5</v>
      </c>
      <c r="N26" s="24">
        <v>8</v>
      </c>
      <c r="O26" s="24">
        <v>8</v>
      </c>
      <c r="P26" s="24">
        <v>69</v>
      </c>
      <c r="Q26" s="24"/>
      <c r="R26" s="24" t="s">
        <v>52</v>
      </c>
      <c r="S26" s="24"/>
      <c r="T26" s="24" t="s">
        <v>103</v>
      </c>
      <c r="U26" s="24"/>
      <c r="V26" s="24" t="s">
        <v>99</v>
      </c>
      <c r="W26" s="25"/>
      <c r="X26" s="25"/>
    </row>
    <row r="27" spans="1:24" x14ac:dyDescent="0.25">
      <c r="A27" s="24" t="s">
        <v>79</v>
      </c>
      <c r="B27" s="24" t="s">
        <v>80</v>
      </c>
      <c r="C27" s="24" t="s">
        <v>81</v>
      </c>
      <c r="D27" s="24">
        <v>1308550</v>
      </c>
      <c r="E27" s="24">
        <v>404000</v>
      </c>
      <c r="F27" s="24">
        <v>35</v>
      </c>
      <c r="G27" s="24">
        <v>33</v>
      </c>
      <c r="H27" s="24">
        <v>68</v>
      </c>
      <c r="I27" s="24">
        <v>12</v>
      </c>
      <c r="J27" s="24">
        <v>9</v>
      </c>
      <c r="K27" s="24">
        <v>12</v>
      </c>
      <c r="L27" s="24">
        <v>3</v>
      </c>
      <c r="M27" s="24">
        <v>7</v>
      </c>
      <c r="N27" s="24">
        <v>8</v>
      </c>
      <c r="O27" s="24">
        <v>7</v>
      </c>
      <c r="P27" s="24">
        <v>58</v>
      </c>
      <c r="Q27" s="24"/>
      <c r="R27" s="24" t="s">
        <v>52</v>
      </c>
      <c r="S27" s="24"/>
      <c r="T27" s="24" t="s">
        <v>104</v>
      </c>
      <c r="U27" s="24"/>
      <c r="V27" s="24" t="s">
        <v>97</v>
      </c>
      <c r="W27" s="25"/>
      <c r="X27" s="25"/>
    </row>
    <row r="28" spans="1:24" x14ac:dyDescent="0.25">
      <c r="A28" s="24" t="s">
        <v>82</v>
      </c>
      <c r="B28" s="24" t="s">
        <v>83</v>
      </c>
      <c r="C28" s="24" t="s">
        <v>84</v>
      </c>
      <c r="D28" s="24">
        <v>650000</v>
      </c>
      <c r="E28" s="24">
        <v>150000</v>
      </c>
      <c r="F28" s="24">
        <v>39</v>
      </c>
      <c r="G28" s="24">
        <v>16</v>
      </c>
      <c r="H28" s="24">
        <v>55</v>
      </c>
      <c r="I28" s="24">
        <v>12</v>
      </c>
      <c r="J28" s="24">
        <v>10</v>
      </c>
      <c r="K28" s="24">
        <v>8</v>
      </c>
      <c r="L28" s="24">
        <v>3</v>
      </c>
      <c r="M28" s="24">
        <v>4</v>
      </c>
      <c r="N28" s="24">
        <v>8</v>
      </c>
      <c r="O28" s="24">
        <v>6</v>
      </c>
      <c r="P28" s="24">
        <v>51</v>
      </c>
      <c r="Q28" s="24"/>
      <c r="R28" s="24" t="s">
        <v>52</v>
      </c>
      <c r="S28" s="24"/>
      <c r="T28" s="24" t="s">
        <v>105</v>
      </c>
      <c r="U28" s="24"/>
      <c r="V28" s="24" t="s">
        <v>97</v>
      </c>
      <c r="W28" s="25"/>
      <c r="X28" s="2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95" zoomScaleNormal="95" workbookViewId="0">
      <selection activeCell="C29" sqref="C29"/>
    </sheetView>
  </sheetViews>
  <sheetFormatPr defaultColWidth="102" defaultRowHeight="12.75" x14ac:dyDescent="0.25"/>
  <cols>
    <col min="1" max="1" width="12.7109375" style="20" customWidth="1"/>
    <col min="2" max="2" width="47.42578125" style="20" customWidth="1"/>
    <col min="3" max="3" width="39.140625" style="20" customWidth="1"/>
    <col min="4" max="26" width="9.42578125" style="20" customWidth="1"/>
    <col min="27" max="16384" width="102" style="20"/>
  </cols>
  <sheetData>
    <row r="1" spans="1:26" ht="23.25" x14ac:dyDescent="0.25">
      <c r="A1" s="22" t="s">
        <v>107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5">
      <c r="A2" s="19" t="s">
        <v>88</v>
      </c>
      <c r="B2" s="19"/>
      <c r="C2" s="19"/>
      <c r="D2" s="19"/>
      <c r="E2" s="19" t="s">
        <v>1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5">
      <c r="A3" s="19" t="s">
        <v>89</v>
      </c>
      <c r="B3" s="19"/>
      <c r="C3" s="19"/>
      <c r="D3" s="19"/>
      <c r="E3" s="19" t="s">
        <v>3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19" t="s">
        <v>90</v>
      </c>
      <c r="B4" s="19"/>
      <c r="C4" s="19"/>
      <c r="D4" s="19"/>
      <c r="E4" s="19" t="s">
        <v>5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5">
      <c r="A5" s="19" t="s">
        <v>91</v>
      </c>
      <c r="B5" s="19"/>
      <c r="C5" s="19"/>
      <c r="D5" s="19"/>
      <c r="E5" s="19" t="s">
        <v>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19" t="s">
        <v>92</v>
      </c>
      <c r="B6" s="19"/>
      <c r="C6" s="19"/>
      <c r="D6" s="19"/>
      <c r="E6" s="19" t="s">
        <v>9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x14ac:dyDescent="0.25">
      <c r="A7" s="19" t="s">
        <v>93</v>
      </c>
      <c r="B7" s="19"/>
      <c r="C7" s="19"/>
      <c r="D7" s="19"/>
      <c r="E7" s="19" t="s">
        <v>11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19" t="s">
        <v>94</v>
      </c>
      <c r="B8" s="19"/>
      <c r="C8" s="19"/>
      <c r="D8" s="19"/>
      <c r="E8" s="19" t="s">
        <v>13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5">
      <c r="A9" s="19"/>
      <c r="B9" s="19"/>
      <c r="C9" s="19"/>
      <c r="D9" s="19"/>
      <c r="E9" s="19" t="s">
        <v>14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19"/>
      <c r="B10" s="19"/>
      <c r="C10" s="19"/>
      <c r="D10" s="19"/>
      <c r="E10" s="19" t="s">
        <v>15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x14ac:dyDescent="0.25">
      <c r="A11" s="19"/>
      <c r="B11" s="19"/>
      <c r="C11" s="19"/>
      <c r="D11" s="19"/>
      <c r="E11" s="19" t="s">
        <v>16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x14ac:dyDescent="0.25">
      <c r="A12" s="19"/>
      <c r="B12" s="19"/>
      <c r="C12" s="19"/>
      <c r="D12" s="19"/>
      <c r="E12" s="19" t="s">
        <v>17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x14ac:dyDescent="0.25">
      <c r="A13" s="19"/>
      <c r="B13" s="19"/>
      <c r="C13" s="19"/>
      <c r="D13" s="19"/>
      <c r="E13" s="19" t="s">
        <v>18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x14ac:dyDescent="0.25">
      <c r="A14" s="19"/>
      <c r="B14" s="19"/>
      <c r="C14" s="19"/>
      <c r="D14" s="19"/>
      <c r="E14" s="19" t="s">
        <v>19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19"/>
      <c r="B15" s="19"/>
      <c r="C15" s="19"/>
      <c r="D15" s="19"/>
      <c r="E15" s="19" t="s">
        <v>20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02" x14ac:dyDescent="0.25">
      <c r="A16" s="23" t="s">
        <v>21</v>
      </c>
      <c r="B16" s="23" t="s">
        <v>22</v>
      </c>
      <c r="C16" s="23" t="s">
        <v>86</v>
      </c>
      <c r="D16" s="23" t="s">
        <v>23</v>
      </c>
      <c r="E16" s="23" t="s">
        <v>24</v>
      </c>
      <c r="F16" s="23" t="s">
        <v>25</v>
      </c>
      <c r="G16" s="23" t="s">
        <v>26</v>
      </c>
      <c r="H16" s="23" t="s">
        <v>27</v>
      </c>
      <c r="I16" s="23" t="s">
        <v>28</v>
      </c>
      <c r="J16" s="23" t="s">
        <v>29</v>
      </c>
      <c r="K16" s="23" t="s">
        <v>30</v>
      </c>
      <c r="L16" s="23" t="s">
        <v>31</v>
      </c>
      <c r="M16" s="23" t="s">
        <v>32</v>
      </c>
      <c r="N16" s="23" t="s">
        <v>33</v>
      </c>
      <c r="O16" s="23" t="s">
        <v>34</v>
      </c>
      <c r="P16" s="23" t="s">
        <v>35</v>
      </c>
      <c r="Q16" s="23" t="s">
        <v>37</v>
      </c>
      <c r="R16" s="23" t="s">
        <v>38</v>
      </c>
      <c r="S16" s="23" t="s">
        <v>39</v>
      </c>
      <c r="T16" s="23" t="s">
        <v>40</v>
      </c>
      <c r="U16" s="23" t="s">
        <v>41</v>
      </c>
      <c r="V16" s="23" t="s">
        <v>42</v>
      </c>
      <c r="W16" s="23" t="s">
        <v>43</v>
      </c>
      <c r="X16" s="23" t="s">
        <v>95</v>
      </c>
      <c r="Y16" s="21"/>
      <c r="Z16" s="21"/>
    </row>
    <row r="17" spans="1:24" x14ac:dyDescent="0.25">
      <c r="A17" s="24"/>
      <c r="B17" s="24"/>
      <c r="C17" s="24"/>
      <c r="D17" s="24"/>
      <c r="E17" s="24"/>
      <c r="F17" s="24"/>
      <c r="G17" s="24"/>
      <c r="H17" s="24"/>
      <c r="I17" s="24" t="s">
        <v>45</v>
      </c>
      <c r="J17" s="24" t="s">
        <v>46</v>
      </c>
      <c r="K17" s="24" t="s">
        <v>46</v>
      </c>
      <c r="L17" s="24" t="s">
        <v>47</v>
      </c>
      <c r="M17" s="24" t="s">
        <v>48</v>
      </c>
      <c r="N17" s="24" t="s">
        <v>46</v>
      </c>
      <c r="O17" s="24" t="s">
        <v>48</v>
      </c>
      <c r="P17" s="24"/>
      <c r="Q17" s="24"/>
      <c r="R17" s="24"/>
      <c r="S17" s="24"/>
      <c r="T17" s="24"/>
      <c r="U17" s="24"/>
      <c r="V17" s="24"/>
      <c r="W17" s="25"/>
      <c r="X17" s="25"/>
    </row>
    <row r="18" spans="1:24" x14ac:dyDescent="0.25">
      <c r="A18" s="24" t="s">
        <v>49</v>
      </c>
      <c r="B18" s="24" t="s">
        <v>50</v>
      </c>
      <c r="C18" s="24" t="s">
        <v>51</v>
      </c>
      <c r="D18" s="24">
        <v>534000</v>
      </c>
      <c r="E18" s="24">
        <v>280000</v>
      </c>
      <c r="F18" s="24">
        <v>41</v>
      </c>
      <c r="G18" s="24">
        <v>33</v>
      </c>
      <c r="H18" s="24">
        <v>74</v>
      </c>
      <c r="I18" s="24">
        <v>21</v>
      </c>
      <c r="J18" s="24">
        <v>13</v>
      </c>
      <c r="K18" s="24">
        <v>10</v>
      </c>
      <c r="L18" s="24">
        <v>2</v>
      </c>
      <c r="M18" s="24">
        <v>5</v>
      </c>
      <c r="N18" s="24">
        <v>8</v>
      </c>
      <c r="O18" s="24">
        <v>8</v>
      </c>
      <c r="P18" s="24">
        <v>67</v>
      </c>
      <c r="Q18" s="24"/>
      <c r="R18" s="24" t="s">
        <v>52</v>
      </c>
      <c r="S18" s="24"/>
      <c r="T18" s="24" t="s">
        <v>96</v>
      </c>
      <c r="U18" s="24"/>
      <c r="V18" s="24" t="s">
        <v>97</v>
      </c>
      <c r="W18" s="25"/>
      <c r="X18" s="25"/>
    </row>
    <row r="19" spans="1:24" x14ac:dyDescent="0.25">
      <c r="A19" s="24" t="s">
        <v>53</v>
      </c>
      <c r="B19" s="24" t="s">
        <v>54</v>
      </c>
      <c r="C19" s="24" t="s">
        <v>55</v>
      </c>
      <c r="D19" s="24">
        <v>750000</v>
      </c>
      <c r="E19" s="24">
        <v>200000</v>
      </c>
      <c r="F19" s="24">
        <v>52</v>
      </c>
      <c r="G19" s="24">
        <v>32</v>
      </c>
      <c r="H19" s="24">
        <v>84</v>
      </c>
      <c r="I19" s="24">
        <v>21</v>
      </c>
      <c r="J19" s="24">
        <v>12</v>
      </c>
      <c r="K19" s="24">
        <v>11</v>
      </c>
      <c r="L19" s="24">
        <v>3</v>
      </c>
      <c r="M19" s="24">
        <v>8</v>
      </c>
      <c r="N19" s="24">
        <v>10</v>
      </c>
      <c r="O19" s="24">
        <v>8</v>
      </c>
      <c r="P19" s="24">
        <v>73</v>
      </c>
      <c r="Q19" s="24"/>
      <c r="R19" s="24" t="s">
        <v>52</v>
      </c>
      <c r="S19" s="24"/>
      <c r="T19" s="24" t="s">
        <v>96</v>
      </c>
      <c r="U19" s="24"/>
      <c r="V19" s="24" t="s">
        <v>98</v>
      </c>
      <c r="W19" s="25"/>
      <c r="X19" s="25"/>
    </row>
    <row r="20" spans="1:24" x14ac:dyDescent="0.25">
      <c r="A20" s="24" t="s">
        <v>56</v>
      </c>
      <c r="B20" s="24" t="s">
        <v>57</v>
      </c>
      <c r="C20" s="24" t="s">
        <v>58</v>
      </c>
      <c r="D20" s="24">
        <v>1502538</v>
      </c>
      <c r="E20" s="24">
        <v>406738</v>
      </c>
      <c r="F20" s="24">
        <v>57</v>
      </c>
      <c r="G20" s="24">
        <v>39</v>
      </c>
      <c r="H20" s="24">
        <v>96</v>
      </c>
      <c r="I20" s="24">
        <v>27</v>
      </c>
      <c r="J20" s="24">
        <v>14</v>
      </c>
      <c r="K20" s="24">
        <v>12</v>
      </c>
      <c r="L20" s="24">
        <v>5</v>
      </c>
      <c r="M20" s="24">
        <v>9</v>
      </c>
      <c r="N20" s="24">
        <v>14</v>
      </c>
      <c r="O20" s="24">
        <v>10</v>
      </c>
      <c r="P20" s="24">
        <v>91</v>
      </c>
      <c r="Q20" s="24"/>
      <c r="R20" s="24" t="s">
        <v>59</v>
      </c>
      <c r="S20" s="24"/>
      <c r="T20" s="24" t="s">
        <v>60</v>
      </c>
      <c r="U20" s="24"/>
      <c r="V20" s="24" t="s">
        <v>99</v>
      </c>
      <c r="W20" s="25"/>
      <c r="X20" s="25"/>
    </row>
    <row r="21" spans="1:24" x14ac:dyDescent="0.25">
      <c r="A21" s="24" t="s">
        <v>61</v>
      </c>
      <c r="B21" s="24" t="s">
        <v>62</v>
      </c>
      <c r="C21" s="24" t="s">
        <v>63</v>
      </c>
      <c r="D21" s="24">
        <v>1215000</v>
      </c>
      <c r="E21" s="24">
        <v>450000</v>
      </c>
      <c r="F21" s="24">
        <v>45</v>
      </c>
      <c r="G21" s="24">
        <v>0</v>
      </c>
      <c r="H21" s="24">
        <v>45</v>
      </c>
      <c r="I21" s="24">
        <v>24</v>
      </c>
      <c r="J21" s="24">
        <v>13</v>
      </c>
      <c r="K21" s="24">
        <v>13</v>
      </c>
      <c r="L21" s="24">
        <v>5</v>
      </c>
      <c r="M21" s="24">
        <v>6</v>
      </c>
      <c r="N21" s="24">
        <v>13</v>
      </c>
      <c r="O21" s="24">
        <v>8</v>
      </c>
      <c r="P21" s="24">
        <v>82</v>
      </c>
      <c r="Q21" s="24"/>
      <c r="R21" s="24" t="s">
        <v>59</v>
      </c>
      <c r="S21" s="24"/>
      <c r="T21" s="24" t="s">
        <v>64</v>
      </c>
      <c r="U21" s="24"/>
      <c r="V21" s="24" t="s">
        <v>99</v>
      </c>
      <c r="W21" s="25"/>
      <c r="X21" s="25"/>
    </row>
    <row r="22" spans="1:24" x14ac:dyDescent="0.25">
      <c r="A22" s="24" t="s">
        <v>65</v>
      </c>
      <c r="B22" s="24" t="s">
        <v>66</v>
      </c>
      <c r="C22" s="24" t="s">
        <v>67</v>
      </c>
      <c r="D22" s="24">
        <v>930500</v>
      </c>
      <c r="E22" s="24">
        <v>465250</v>
      </c>
      <c r="F22" s="24">
        <v>53</v>
      </c>
      <c r="G22" s="24">
        <v>40</v>
      </c>
      <c r="H22" s="24">
        <v>93</v>
      </c>
      <c r="I22" s="24">
        <v>21</v>
      </c>
      <c r="J22" s="24">
        <v>10</v>
      </c>
      <c r="K22" s="24">
        <v>10</v>
      </c>
      <c r="L22" s="24">
        <v>4</v>
      </c>
      <c r="M22" s="24">
        <v>7</v>
      </c>
      <c r="N22" s="24">
        <v>9</v>
      </c>
      <c r="O22" s="24">
        <v>10</v>
      </c>
      <c r="P22" s="24">
        <v>71</v>
      </c>
      <c r="Q22" s="24"/>
      <c r="R22" s="24" t="s">
        <v>59</v>
      </c>
      <c r="S22" s="24"/>
      <c r="T22" s="24" t="s">
        <v>100</v>
      </c>
      <c r="U22" s="24"/>
      <c r="V22" s="24" t="s">
        <v>99</v>
      </c>
      <c r="W22" s="25"/>
      <c r="X22" s="25"/>
    </row>
    <row r="23" spans="1:24" x14ac:dyDescent="0.25">
      <c r="A23" s="24" t="s">
        <v>68</v>
      </c>
      <c r="B23" s="24" t="s">
        <v>69</v>
      </c>
      <c r="C23" s="24" t="s">
        <v>70</v>
      </c>
      <c r="D23" s="24">
        <v>822000</v>
      </c>
      <c r="E23" s="24">
        <v>411000</v>
      </c>
      <c r="F23" s="24">
        <v>51</v>
      </c>
      <c r="G23" s="24">
        <v>0</v>
      </c>
      <c r="H23" s="24">
        <v>51</v>
      </c>
      <c r="I23" s="24">
        <v>26</v>
      </c>
      <c r="J23" s="24">
        <v>11</v>
      </c>
      <c r="K23" s="24">
        <v>14</v>
      </c>
      <c r="L23" s="24">
        <v>3</v>
      </c>
      <c r="M23" s="24">
        <v>5</v>
      </c>
      <c r="N23" s="24">
        <v>8</v>
      </c>
      <c r="O23" s="24">
        <v>7</v>
      </c>
      <c r="P23" s="24">
        <v>74</v>
      </c>
      <c r="Q23" s="24"/>
      <c r="R23" s="24" t="s">
        <v>59</v>
      </c>
      <c r="S23" s="24"/>
      <c r="T23" s="24" t="s">
        <v>100</v>
      </c>
      <c r="U23" s="24"/>
      <c r="V23" s="24" t="s">
        <v>99</v>
      </c>
      <c r="W23" s="25"/>
      <c r="X23" s="25"/>
    </row>
    <row r="24" spans="1:24" x14ac:dyDescent="0.25">
      <c r="A24" s="24" t="s">
        <v>71</v>
      </c>
      <c r="B24" s="24" t="s">
        <v>54</v>
      </c>
      <c r="C24" s="24" t="s">
        <v>72</v>
      </c>
      <c r="D24" s="24">
        <v>2077300</v>
      </c>
      <c r="E24" s="24">
        <v>300000</v>
      </c>
      <c r="F24" s="24">
        <v>45</v>
      </c>
      <c r="G24" s="24">
        <v>21</v>
      </c>
      <c r="H24" s="24">
        <v>66</v>
      </c>
      <c r="I24" s="24">
        <v>12</v>
      </c>
      <c r="J24" s="24">
        <v>9</v>
      </c>
      <c r="K24" s="24">
        <v>7</v>
      </c>
      <c r="L24" s="24">
        <v>2</v>
      </c>
      <c r="M24" s="24">
        <v>4</v>
      </c>
      <c r="N24" s="24">
        <v>5</v>
      </c>
      <c r="O24" s="24">
        <v>8</v>
      </c>
      <c r="P24" s="24">
        <v>47</v>
      </c>
      <c r="Q24" s="24"/>
      <c r="R24" s="24" t="s">
        <v>52</v>
      </c>
      <c r="S24" s="24"/>
      <c r="T24" s="24" t="s">
        <v>101</v>
      </c>
      <c r="U24" s="24"/>
      <c r="V24" s="24" t="s">
        <v>98</v>
      </c>
      <c r="W24" s="25"/>
      <c r="X24" s="25"/>
    </row>
    <row r="25" spans="1:24" x14ac:dyDescent="0.25">
      <c r="A25" s="24" t="s">
        <v>73</v>
      </c>
      <c r="B25" s="24" t="s">
        <v>74</v>
      </c>
      <c r="C25" s="24" t="s">
        <v>75</v>
      </c>
      <c r="D25" s="24">
        <v>1160000</v>
      </c>
      <c r="E25" s="24">
        <v>777200</v>
      </c>
      <c r="F25" s="24">
        <v>33</v>
      </c>
      <c r="G25" s="24">
        <v>0</v>
      </c>
      <c r="H25" s="24">
        <v>33</v>
      </c>
      <c r="I25" s="24">
        <v>11</v>
      </c>
      <c r="J25" s="24">
        <v>9</v>
      </c>
      <c r="K25" s="24">
        <v>7</v>
      </c>
      <c r="L25" s="24">
        <v>2</v>
      </c>
      <c r="M25" s="24">
        <v>5</v>
      </c>
      <c r="N25" s="24">
        <v>7</v>
      </c>
      <c r="O25" s="24">
        <v>7</v>
      </c>
      <c r="P25" s="24">
        <v>48</v>
      </c>
      <c r="Q25" s="24"/>
      <c r="R25" s="24" t="s">
        <v>52</v>
      </c>
      <c r="S25" s="24"/>
      <c r="T25" s="24" t="s">
        <v>102</v>
      </c>
      <c r="U25" s="24"/>
      <c r="V25" s="24" t="s">
        <v>99</v>
      </c>
      <c r="W25" s="25"/>
      <c r="X25" s="25"/>
    </row>
    <row r="26" spans="1:24" x14ac:dyDescent="0.25">
      <c r="A26" s="24" t="s">
        <v>76</v>
      </c>
      <c r="B26" s="24" t="s">
        <v>77</v>
      </c>
      <c r="C26" s="24" t="s">
        <v>78</v>
      </c>
      <c r="D26" s="24">
        <v>849800</v>
      </c>
      <c r="E26" s="24">
        <v>400000</v>
      </c>
      <c r="F26" s="24">
        <v>57</v>
      </c>
      <c r="G26" s="24">
        <v>30</v>
      </c>
      <c r="H26" s="24">
        <v>87</v>
      </c>
      <c r="I26" s="24">
        <v>18</v>
      </c>
      <c r="J26" s="24">
        <v>12</v>
      </c>
      <c r="K26" s="24">
        <v>10</v>
      </c>
      <c r="L26" s="24">
        <v>4</v>
      </c>
      <c r="M26" s="24">
        <v>6</v>
      </c>
      <c r="N26" s="24">
        <v>11</v>
      </c>
      <c r="O26" s="24">
        <v>7</v>
      </c>
      <c r="P26" s="24">
        <v>68</v>
      </c>
      <c r="Q26" s="24"/>
      <c r="R26" s="24" t="s">
        <v>52</v>
      </c>
      <c r="S26" s="24"/>
      <c r="T26" s="24" t="s">
        <v>103</v>
      </c>
      <c r="U26" s="24"/>
      <c r="V26" s="24" t="s">
        <v>99</v>
      </c>
      <c r="W26" s="25"/>
      <c r="X26" s="25"/>
    </row>
    <row r="27" spans="1:24" x14ac:dyDescent="0.25">
      <c r="A27" s="24" t="s">
        <v>79</v>
      </c>
      <c r="B27" s="24" t="s">
        <v>80</v>
      </c>
      <c r="C27" s="24" t="s">
        <v>81</v>
      </c>
      <c r="D27" s="24">
        <v>1308550</v>
      </c>
      <c r="E27" s="24">
        <v>404000</v>
      </c>
      <c r="F27" s="24">
        <v>35</v>
      </c>
      <c r="G27" s="24">
        <v>33</v>
      </c>
      <c r="H27" s="24">
        <v>68</v>
      </c>
      <c r="I27" s="24">
        <v>18</v>
      </c>
      <c r="J27" s="24">
        <v>13</v>
      </c>
      <c r="K27" s="24">
        <v>12</v>
      </c>
      <c r="L27" s="24">
        <v>3</v>
      </c>
      <c r="M27" s="24">
        <v>6</v>
      </c>
      <c r="N27" s="24">
        <v>10</v>
      </c>
      <c r="O27" s="24">
        <v>8</v>
      </c>
      <c r="P27" s="24">
        <v>70</v>
      </c>
      <c r="Q27" s="24"/>
      <c r="R27" s="24" t="s">
        <v>52</v>
      </c>
      <c r="S27" s="24"/>
      <c r="T27" s="24" t="s">
        <v>104</v>
      </c>
      <c r="U27" s="24"/>
      <c r="V27" s="24" t="s">
        <v>97</v>
      </c>
      <c r="W27" s="25"/>
      <c r="X27" s="25"/>
    </row>
    <row r="28" spans="1:24" x14ac:dyDescent="0.25">
      <c r="A28" s="24" t="s">
        <v>82</v>
      </c>
      <c r="B28" s="24" t="s">
        <v>83</v>
      </c>
      <c r="C28" s="24" t="s">
        <v>84</v>
      </c>
      <c r="D28" s="24">
        <v>650000</v>
      </c>
      <c r="E28" s="24">
        <v>150000</v>
      </c>
      <c r="F28" s="24">
        <v>39</v>
      </c>
      <c r="G28" s="24">
        <v>16</v>
      </c>
      <c r="H28" s="24">
        <v>55</v>
      </c>
      <c r="I28" s="24">
        <v>15</v>
      </c>
      <c r="J28" s="24">
        <v>11</v>
      </c>
      <c r="K28" s="24">
        <v>8</v>
      </c>
      <c r="L28" s="24">
        <v>2</v>
      </c>
      <c r="M28" s="24">
        <v>7</v>
      </c>
      <c r="N28" s="24">
        <v>8</v>
      </c>
      <c r="O28" s="24">
        <v>7</v>
      </c>
      <c r="P28" s="24">
        <v>58</v>
      </c>
      <c r="Q28" s="24"/>
      <c r="R28" s="24" t="s">
        <v>52</v>
      </c>
      <c r="S28" s="24"/>
      <c r="T28" s="24" t="s">
        <v>105</v>
      </c>
      <c r="U28" s="24"/>
      <c r="V28" s="24" t="s">
        <v>97</v>
      </c>
      <c r="W28" s="25"/>
      <c r="X28" s="2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95" zoomScaleNormal="95" workbookViewId="0">
      <selection activeCell="C29" sqref="C29"/>
    </sheetView>
  </sheetViews>
  <sheetFormatPr defaultColWidth="102" defaultRowHeight="12.75" x14ac:dyDescent="0.25"/>
  <cols>
    <col min="1" max="1" width="12.7109375" style="20" customWidth="1"/>
    <col min="2" max="2" width="47.42578125" style="20" customWidth="1"/>
    <col min="3" max="3" width="39.140625" style="20" customWidth="1"/>
    <col min="4" max="26" width="9.42578125" style="20" customWidth="1"/>
    <col min="27" max="16384" width="102" style="20"/>
  </cols>
  <sheetData>
    <row r="1" spans="1:26" ht="23.25" x14ac:dyDescent="0.25">
      <c r="A1" s="22" t="s">
        <v>107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5">
      <c r="A2" s="19" t="s">
        <v>88</v>
      </c>
      <c r="B2" s="19"/>
      <c r="C2" s="19"/>
      <c r="D2" s="19"/>
      <c r="E2" s="19" t="s">
        <v>1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5">
      <c r="A3" s="19" t="s">
        <v>89</v>
      </c>
      <c r="B3" s="19"/>
      <c r="C3" s="19"/>
      <c r="D3" s="19"/>
      <c r="E3" s="19" t="s">
        <v>3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19" t="s">
        <v>90</v>
      </c>
      <c r="B4" s="19"/>
      <c r="C4" s="19"/>
      <c r="D4" s="19"/>
      <c r="E4" s="19" t="s">
        <v>5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5">
      <c r="A5" s="19" t="s">
        <v>91</v>
      </c>
      <c r="B5" s="19"/>
      <c r="C5" s="19"/>
      <c r="D5" s="19"/>
      <c r="E5" s="19" t="s">
        <v>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19" t="s">
        <v>92</v>
      </c>
      <c r="B6" s="19"/>
      <c r="C6" s="19"/>
      <c r="D6" s="19"/>
      <c r="E6" s="19" t="s">
        <v>9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x14ac:dyDescent="0.25">
      <c r="A7" s="19" t="s">
        <v>93</v>
      </c>
      <c r="B7" s="19"/>
      <c r="C7" s="19"/>
      <c r="D7" s="19"/>
      <c r="E7" s="19" t="s">
        <v>11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19" t="s">
        <v>94</v>
      </c>
      <c r="B8" s="19"/>
      <c r="C8" s="19"/>
      <c r="D8" s="19"/>
      <c r="E8" s="19" t="s">
        <v>13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5">
      <c r="A9" s="19"/>
      <c r="B9" s="19"/>
      <c r="C9" s="19"/>
      <c r="D9" s="19"/>
      <c r="E9" s="19" t="s">
        <v>14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19"/>
      <c r="B10" s="19"/>
      <c r="C10" s="19"/>
      <c r="D10" s="19"/>
      <c r="E10" s="19" t="s">
        <v>15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x14ac:dyDescent="0.25">
      <c r="A11" s="19"/>
      <c r="B11" s="19"/>
      <c r="C11" s="19"/>
      <c r="D11" s="19"/>
      <c r="E11" s="19" t="s">
        <v>16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x14ac:dyDescent="0.25">
      <c r="A12" s="19"/>
      <c r="B12" s="19"/>
      <c r="C12" s="19"/>
      <c r="D12" s="19"/>
      <c r="E12" s="19" t="s">
        <v>17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x14ac:dyDescent="0.25">
      <c r="A13" s="19"/>
      <c r="B13" s="19"/>
      <c r="C13" s="19"/>
      <c r="D13" s="19"/>
      <c r="E13" s="19" t="s">
        <v>18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x14ac:dyDescent="0.25">
      <c r="A14" s="19"/>
      <c r="B14" s="19"/>
      <c r="C14" s="19"/>
      <c r="D14" s="19"/>
      <c r="E14" s="19" t="s">
        <v>19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19"/>
      <c r="B15" s="19"/>
      <c r="C15" s="19"/>
      <c r="D15" s="19"/>
      <c r="E15" s="19" t="s">
        <v>20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02" x14ac:dyDescent="0.25">
      <c r="A16" s="23" t="s">
        <v>21</v>
      </c>
      <c r="B16" s="23" t="s">
        <v>22</v>
      </c>
      <c r="C16" s="23" t="s">
        <v>86</v>
      </c>
      <c r="D16" s="23" t="s">
        <v>23</v>
      </c>
      <c r="E16" s="23" t="s">
        <v>24</v>
      </c>
      <c r="F16" s="23" t="s">
        <v>25</v>
      </c>
      <c r="G16" s="23" t="s">
        <v>26</v>
      </c>
      <c r="H16" s="23" t="s">
        <v>27</v>
      </c>
      <c r="I16" s="23" t="s">
        <v>28</v>
      </c>
      <c r="J16" s="23" t="s">
        <v>29</v>
      </c>
      <c r="K16" s="23" t="s">
        <v>30</v>
      </c>
      <c r="L16" s="23" t="s">
        <v>31</v>
      </c>
      <c r="M16" s="23" t="s">
        <v>32</v>
      </c>
      <c r="N16" s="23" t="s">
        <v>33</v>
      </c>
      <c r="O16" s="23" t="s">
        <v>34</v>
      </c>
      <c r="P16" s="23" t="s">
        <v>35</v>
      </c>
      <c r="Q16" s="23" t="s">
        <v>37</v>
      </c>
      <c r="R16" s="23" t="s">
        <v>38</v>
      </c>
      <c r="S16" s="23" t="s">
        <v>39</v>
      </c>
      <c r="T16" s="23" t="s">
        <v>40</v>
      </c>
      <c r="U16" s="23" t="s">
        <v>41</v>
      </c>
      <c r="V16" s="23" t="s">
        <v>42</v>
      </c>
      <c r="W16" s="23" t="s">
        <v>43</v>
      </c>
      <c r="X16" s="23" t="s">
        <v>95</v>
      </c>
      <c r="Y16" s="21"/>
      <c r="Z16" s="21"/>
    </row>
    <row r="17" spans="1:24" x14ac:dyDescent="0.25">
      <c r="A17" s="24"/>
      <c r="B17" s="24"/>
      <c r="C17" s="24"/>
      <c r="D17" s="24"/>
      <c r="E17" s="24"/>
      <c r="F17" s="24"/>
      <c r="G17" s="24"/>
      <c r="H17" s="24"/>
      <c r="I17" s="24" t="s">
        <v>45</v>
      </c>
      <c r="J17" s="24" t="s">
        <v>46</v>
      </c>
      <c r="K17" s="24" t="s">
        <v>46</v>
      </c>
      <c r="L17" s="24" t="s">
        <v>47</v>
      </c>
      <c r="M17" s="24" t="s">
        <v>48</v>
      </c>
      <c r="N17" s="24" t="s">
        <v>46</v>
      </c>
      <c r="O17" s="24" t="s">
        <v>48</v>
      </c>
      <c r="P17" s="24"/>
      <c r="Q17" s="24"/>
      <c r="R17" s="24"/>
      <c r="S17" s="24"/>
      <c r="T17" s="24"/>
      <c r="U17" s="24"/>
      <c r="V17" s="24"/>
      <c r="W17" s="25"/>
      <c r="X17" s="25"/>
    </row>
    <row r="18" spans="1:24" x14ac:dyDescent="0.25">
      <c r="A18" s="24" t="s">
        <v>49</v>
      </c>
      <c r="B18" s="24" t="s">
        <v>50</v>
      </c>
      <c r="C18" s="24" t="s">
        <v>51</v>
      </c>
      <c r="D18" s="24">
        <v>534000</v>
      </c>
      <c r="E18" s="24">
        <v>280000</v>
      </c>
      <c r="F18" s="24">
        <v>41</v>
      </c>
      <c r="G18" s="24">
        <v>33</v>
      </c>
      <c r="H18" s="24">
        <v>74</v>
      </c>
      <c r="I18" s="24">
        <v>18</v>
      </c>
      <c r="J18" s="24">
        <v>12</v>
      </c>
      <c r="K18" s="24">
        <v>8</v>
      </c>
      <c r="L18" s="24">
        <v>2</v>
      </c>
      <c r="M18" s="24">
        <v>5</v>
      </c>
      <c r="N18" s="24">
        <v>7</v>
      </c>
      <c r="O18" s="24">
        <v>8</v>
      </c>
      <c r="P18" s="24">
        <v>60</v>
      </c>
      <c r="Q18" s="24"/>
      <c r="R18" s="24" t="s">
        <v>52</v>
      </c>
      <c r="S18" s="24"/>
      <c r="T18" s="24" t="s">
        <v>96</v>
      </c>
      <c r="U18" s="24"/>
      <c r="V18" s="24" t="s">
        <v>97</v>
      </c>
      <c r="W18" s="25"/>
      <c r="X18" s="25"/>
    </row>
    <row r="19" spans="1:24" x14ac:dyDescent="0.25">
      <c r="A19" s="24" t="s">
        <v>53</v>
      </c>
      <c r="B19" s="24" t="s">
        <v>54</v>
      </c>
      <c r="C19" s="24" t="s">
        <v>55</v>
      </c>
      <c r="D19" s="24">
        <v>750000</v>
      </c>
      <c r="E19" s="24">
        <v>200000</v>
      </c>
      <c r="F19" s="24">
        <v>52</v>
      </c>
      <c r="G19" s="24">
        <v>32</v>
      </c>
      <c r="H19" s="24">
        <v>84</v>
      </c>
      <c r="I19" s="24">
        <v>21</v>
      </c>
      <c r="J19" s="24">
        <v>11</v>
      </c>
      <c r="K19" s="24">
        <v>7</v>
      </c>
      <c r="L19" s="24">
        <v>4</v>
      </c>
      <c r="M19" s="24">
        <v>8</v>
      </c>
      <c r="N19" s="24">
        <v>12</v>
      </c>
      <c r="O19" s="24">
        <v>7</v>
      </c>
      <c r="P19" s="24">
        <v>70</v>
      </c>
      <c r="Q19" s="24"/>
      <c r="R19" s="24" t="s">
        <v>52</v>
      </c>
      <c r="S19" s="24"/>
      <c r="T19" s="24" t="s">
        <v>96</v>
      </c>
      <c r="U19" s="24"/>
      <c r="V19" s="24" t="s">
        <v>98</v>
      </c>
      <c r="W19" s="25"/>
      <c r="X19" s="25"/>
    </row>
    <row r="20" spans="1:24" x14ac:dyDescent="0.25">
      <c r="A20" s="24" t="s">
        <v>56</v>
      </c>
      <c r="B20" s="24" t="s">
        <v>57</v>
      </c>
      <c r="C20" s="24" t="s">
        <v>58</v>
      </c>
      <c r="D20" s="24">
        <v>1502538</v>
      </c>
      <c r="E20" s="24">
        <v>406738</v>
      </c>
      <c r="F20" s="24">
        <v>57</v>
      </c>
      <c r="G20" s="24">
        <v>39</v>
      </c>
      <c r="H20" s="24">
        <v>96</v>
      </c>
      <c r="I20" s="24">
        <v>28</v>
      </c>
      <c r="J20" s="24">
        <v>14</v>
      </c>
      <c r="K20" s="24">
        <v>11</v>
      </c>
      <c r="L20" s="24">
        <v>5</v>
      </c>
      <c r="M20" s="24">
        <v>9</v>
      </c>
      <c r="N20" s="24">
        <v>14</v>
      </c>
      <c r="O20" s="24">
        <v>10</v>
      </c>
      <c r="P20" s="24">
        <v>91</v>
      </c>
      <c r="Q20" s="24"/>
      <c r="R20" s="24" t="s">
        <v>59</v>
      </c>
      <c r="S20" s="24"/>
      <c r="T20" s="24" t="s">
        <v>60</v>
      </c>
      <c r="U20" s="24"/>
      <c r="V20" s="24" t="s">
        <v>99</v>
      </c>
      <c r="W20" s="25"/>
      <c r="X20" s="25"/>
    </row>
    <row r="21" spans="1:24" x14ac:dyDescent="0.25">
      <c r="A21" s="24" t="s">
        <v>61</v>
      </c>
      <c r="B21" s="24" t="s">
        <v>62</v>
      </c>
      <c r="C21" s="24" t="s">
        <v>63</v>
      </c>
      <c r="D21" s="24">
        <v>1215000</v>
      </c>
      <c r="E21" s="24">
        <v>450000</v>
      </c>
      <c r="F21" s="24">
        <v>45</v>
      </c>
      <c r="G21" s="24">
        <v>0</v>
      </c>
      <c r="H21" s="24">
        <v>45</v>
      </c>
      <c r="I21" s="24">
        <v>24</v>
      </c>
      <c r="J21" s="24">
        <v>14</v>
      </c>
      <c r="K21" s="24">
        <v>12</v>
      </c>
      <c r="L21" s="24">
        <v>5</v>
      </c>
      <c r="M21" s="24">
        <v>10</v>
      </c>
      <c r="N21" s="24">
        <v>13</v>
      </c>
      <c r="O21" s="24">
        <v>9</v>
      </c>
      <c r="P21" s="24">
        <v>87</v>
      </c>
      <c r="Q21" s="24"/>
      <c r="R21" s="24" t="s">
        <v>59</v>
      </c>
      <c r="S21" s="24"/>
      <c r="T21" s="24" t="s">
        <v>64</v>
      </c>
      <c r="U21" s="24"/>
      <c r="V21" s="24" t="s">
        <v>99</v>
      </c>
      <c r="W21" s="25"/>
      <c r="X21" s="25"/>
    </row>
    <row r="22" spans="1:24" x14ac:dyDescent="0.25">
      <c r="A22" s="24" t="s">
        <v>65</v>
      </c>
      <c r="B22" s="24" t="s">
        <v>66</v>
      </c>
      <c r="C22" s="24" t="s">
        <v>67</v>
      </c>
      <c r="D22" s="24">
        <v>930500</v>
      </c>
      <c r="E22" s="24">
        <v>465250</v>
      </c>
      <c r="F22" s="24">
        <v>53</v>
      </c>
      <c r="G22" s="24">
        <v>40</v>
      </c>
      <c r="H22" s="24">
        <v>93</v>
      </c>
      <c r="I22" s="24">
        <v>19</v>
      </c>
      <c r="J22" s="24">
        <v>10</v>
      </c>
      <c r="K22" s="24">
        <v>8</v>
      </c>
      <c r="L22" s="24">
        <v>4</v>
      </c>
      <c r="M22" s="24">
        <v>9</v>
      </c>
      <c r="N22" s="24">
        <v>9</v>
      </c>
      <c r="O22" s="24">
        <v>10</v>
      </c>
      <c r="P22" s="24">
        <v>69</v>
      </c>
      <c r="Q22" s="24"/>
      <c r="R22" s="24" t="s">
        <v>59</v>
      </c>
      <c r="S22" s="24"/>
      <c r="T22" s="24" t="s">
        <v>100</v>
      </c>
      <c r="U22" s="24"/>
      <c r="V22" s="24" t="s">
        <v>99</v>
      </c>
      <c r="W22" s="25"/>
      <c r="X22" s="25"/>
    </row>
    <row r="23" spans="1:24" x14ac:dyDescent="0.25">
      <c r="A23" s="24" t="s">
        <v>68</v>
      </c>
      <c r="B23" s="24" t="s">
        <v>69</v>
      </c>
      <c r="C23" s="24" t="s">
        <v>70</v>
      </c>
      <c r="D23" s="24">
        <v>822000</v>
      </c>
      <c r="E23" s="24">
        <v>411000</v>
      </c>
      <c r="F23" s="24">
        <v>51</v>
      </c>
      <c r="G23" s="24">
        <v>0</v>
      </c>
      <c r="H23" s="24">
        <v>51</v>
      </c>
      <c r="I23" s="24">
        <v>20</v>
      </c>
      <c r="J23" s="24">
        <v>13</v>
      </c>
      <c r="K23" s="24">
        <v>10</v>
      </c>
      <c r="L23" s="24">
        <v>3</v>
      </c>
      <c r="M23" s="24">
        <v>7</v>
      </c>
      <c r="N23" s="24">
        <v>12</v>
      </c>
      <c r="O23" s="24">
        <v>8</v>
      </c>
      <c r="P23" s="24">
        <v>73</v>
      </c>
      <c r="Q23" s="24"/>
      <c r="R23" s="24" t="s">
        <v>59</v>
      </c>
      <c r="S23" s="24"/>
      <c r="T23" s="24" t="s">
        <v>100</v>
      </c>
      <c r="U23" s="24"/>
      <c r="V23" s="24" t="s">
        <v>99</v>
      </c>
      <c r="W23" s="25"/>
      <c r="X23" s="25"/>
    </row>
    <row r="24" spans="1:24" x14ac:dyDescent="0.25">
      <c r="A24" s="24" t="s">
        <v>71</v>
      </c>
      <c r="B24" s="24" t="s">
        <v>54</v>
      </c>
      <c r="C24" s="24" t="s">
        <v>72</v>
      </c>
      <c r="D24" s="24">
        <v>2077300</v>
      </c>
      <c r="E24" s="24">
        <v>300000</v>
      </c>
      <c r="F24" s="24">
        <v>45</v>
      </c>
      <c r="G24" s="24">
        <v>21</v>
      </c>
      <c r="H24" s="24">
        <v>66</v>
      </c>
      <c r="I24" s="24">
        <v>10</v>
      </c>
      <c r="J24" s="24">
        <v>9</v>
      </c>
      <c r="K24" s="24">
        <v>7</v>
      </c>
      <c r="L24" s="24">
        <v>3</v>
      </c>
      <c r="M24" s="24">
        <v>6</v>
      </c>
      <c r="N24" s="24">
        <v>7</v>
      </c>
      <c r="O24" s="24">
        <v>6</v>
      </c>
      <c r="P24" s="24">
        <v>48</v>
      </c>
      <c r="Q24" s="24"/>
      <c r="R24" s="24" t="s">
        <v>52</v>
      </c>
      <c r="S24" s="24"/>
      <c r="T24" s="24" t="s">
        <v>101</v>
      </c>
      <c r="U24" s="24"/>
      <c r="V24" s="24" t="s">
        <v>98</v>
      </c>
      <c r="W24" s="25"/>
      <c r="X24" s="25"/>
    </row>
    <row r="25" spans="1:24" x14ac:dyDescent="0.25">
      <c r="A25" s="24" t="s">
        <v>73</v>
      </c>
      <c r="B25" s="24" t="s">
        <v>74</v>
      </c>
      <c r="C25" s="24" t="s">
        <v>75</v>
      </c>
      <c r="D25" s="24">
        <v>1160000</v>
      </c>
      <c r="E25" s="24">
        <v>777200</v>
      </c>
      <c r="F25" s="24">
        <v>33</v>
      </c>
      <c r="G25" s="24">
        <v>0</v>
      </c>
      <c r="H25" s="24">
        <v>33</v>
      </c>
      <c r="I25" s="24">
        <v>10</v>
      </c>
      <c r="J25" s="24">
        <v>12</v>
      </c>
      <c r="K25" s="24">
        <v>4</v>
      </c>
      <c r="L25" s="24">
        <v>4</v>
      </c>
      <c r="M25" s="24">
        <v>4</v>
      </c>
      <c r="N25" s="24">
        <v>12</v>
      </c>
      <c r="O25" s="24">
        <v>7</v>
      </c>
      <c r="P25" s="24">
        <v>53</v>
      </c>
      <c r="Q25" s="24"/>
      <c r="R25" s="24" t="s">
        <v>52</v>
      </c>
      <c r="S25" s="24"/>
      <c r="T25" s="24" t="s">
        <v>102</v>
      </c>
      <c r="U25" s="24"/>
      <c r="V25" s="24" t="s">
        <v>99</v>
      </c>
      <c r="W25" s="25"/>
      <c r="X25" s="25"/>
    </row>
    <row r="26" spans="1:24" x14ac:dyDescent="0.25">
      <c r="A26" s="24" t="s">
        <v>76</v>
      </c>
      <c r="B26" s="24" t="s">
        <v>77</v>
      </c>
      <c r="C26" s="24" t="s">
        <v>78</v>
      </c>
      <c r="D26" s="24">
        <v>849800</v>
      </c>
      <c r="E26" s="24">
        <v>400000</v>
      </c>
      <c r="F26" s="24">
        <v>57</v>
      </c>
      <c r="G26" s="24">
        <v>30</v>
      </c>
      <c r="H26" s="24">
        <v>87</v>
      </c>
      <c r="I26" s="24">
        <v>22</v>
      </c>
      <c r="J26" s="24">
        <v>11</v>
      </c>
      <c r="K26" s="24">
        <v>8</v>
      </c>
      <c r="L26" s="24">
        <v>4</v>
      </c>
      <c r="M26" s="24">
        <v>4</v>
      </c>
      <c r="N26" s="24">
        <v>10</v>
      </c>
      <c r="O26" s="24">
        <v>7</v>
      </c>
      <c r="P26" s="24">
        <v>66</v>
      </c>
      <c r="Q26" s="24"/>
      <c r="R26" s="24" t="s">
        <v>52</v>
      </c>
      <c r="S26" s="24"/>
      <c r="T26" s="24" t="s">
        <v>103</v>
      </c>
      <c r="U26" s="24"/>
      <c r="V26" s="24" t="s">
        <v>99</v>
      </c>
      <c r="W26" s="25"/>
      <c r="X26" s="25"/>
    </row>
    <row r="27" spans="1:24" x14ac:dyDescent="0.25">
      <c r="A27" s="24" t="s">
        <v>79</v>
      </c>
      <c r="B27" s="24" t="s">
        <v>80</v>
      </c>
      <c r="C27" s="24" t="s">
        <v>81</v>
      </c>
      <c r="D27" s="24">
        <v>1308550</v>
      </c>
      <c r="E27" s="24">
        <v>404000</v>
      </c>
      <c r="F27" s="24">
        <v>35</v>
      </c>
      <c r="G27" s="24">
        <v>33</v>
      </c>
      <c r="H27" s="24">
        <v>68</v>
      </c>
      <c r="I27" s="24">
        <v>12</v>
      </c>
      <c r="J27" s="24">
        <v>9</v>
      </c>
      <c r="K27" s="24">
        <v>9</v>
      </c>
      <c r="L27" s="24">
        <v>4</v>
      </c>
      <c r="M27" s="24">
        <v>7</v>
      </c>
      <c r="N27" s="24">
        <v>8</v>
      </c>
      <c r="O27" s="24">
        <v>8</v>
      </c>
      <c r="P27" s="24">
        <v>57</v>
      </c>
      <c r="Q27" s="24"/>
      <c r="R27" s="24" t="s">
        <v>52</v>
      </c>
      <c r="S27" s="24"/>
      <c r="T27" s="24" t="s">
        <v>104</v>
      </c>
      <c r="U27" s="24"/>
      <c r="V27" s="24" t="s">
        <v>97</v>
      </c>
      <c r="W27" s="25"/>
      <c r="X27" s="25"/>
    </row>
    <row r="28" spans="1:24" x14ac:dyDescent="0.25">
      <c r="A28" s="24" t="s">
        <v>82</v>
      </c>
      <c r="B28" s="24" t="s">
        <v>83</v>
      </c>
      <c r="C28" s="24" t="s">
        <v>84</v>
      </c>
      <c r="D28" s="24">
        <v>650000</v>
      </c>
      <c r="E28" s="24">
        <v>150000</v>
      </c>
      <c r="F28" s="24">
        <v>39</v>
      </c>
      <c r="G28" s="24">
        <v>16</v>
      </c>
      <c r="H28" s="24">
        <v>55</v>
      </c>
      <c r="I28" s="24">
        <v>10</v>
      </c>
      <c r="J28" s="24">
        <v>10</v>
      </c>
      <c r="K28" s="24">
        <v>7</v>
      </c>
      <c r="L28" s="24">
        <v>4</v>
      </c>
      <c r="M28" s="24">
        <v>3</v>
      </c>
      <c r="N28" s="24">
        <v>7</v>
      </c>
      <c r="O28" s="24">
        <v>8</v>
      </c>
      <c r="P28" s="24">
        <v>49</v>
      </c>
      <c r="Q28" s="24"/>
      <c r="R28" s="24" t="s">
        <v>52</v>
      </c>
      <c r="S28" s="24"/>
      <c r="T28" s="24" t="s">
        <v>105</v>
      </c>
      <c r="U28" s="24"/>
      <c r="V28" s="24" t="s">
        <v>97</v>
      </c>
      <c r="W28" s="25"/>
      <c r="X28" s="25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95" zoomScaleNormal="95" workbookViewId="0">
      <selection activeCell="C29" sqref="C29"/>
    </sheetView>
  </sheetViews>
  <sheetFormatPr defaultColWidth="102" defaultRowHeight="12.75" x14ac:dyDescent="0.25"/>
  <cols>
    <col min="1" max="1" width="12.7109375" style="20" customWidth="1"/>
    <col min="2" max="2" width="47.42578125" style="20" customWidth="1"/>
    <col min="3" max="3" width="39.140625" style="20" customWidth="1"/>
    <col min="4" max="26" width="9.42578125" style="20" customWidth="1"/>
    <col min="27" max="16384" width="102" style="20"/>
  </cols>
  <sheetData>
    <row r="1" spans="1:26" ht="23.25" x14ac:dyDescent="0.25">
      <c r="A1" s="22" t="s">
        <v>107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5">
      <c r="A2" s="19" t="s">
        <v>88</v>
      </c>
      <c r="B2" s="19"/>
      <c r="C2" s="19"/>
      <c r="D2" s="19"/>
      <c r="E2" s="19" t="s">
        <v>1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5">
      <c r="A3" s="19" t="s">
        <v>89</v>
      </c>
      <c r="B3" s="19"/>
      <c r="C3" s="19"/>
      <c r="D3" s="19"/>
      <c r="E3" s="19" t="s">
        <v>3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19" t="s">
        <v>90</v>
      </c>
      <c r="B4" s="19"/>
      <c r="C4" s="19"/>
      <c r="D4" s="19"/>
      <c r="E4" s="19" t="s">
        <v>5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5">
      <c r="A5" s="19" t="s">
        <v>91</v>
      </c>
      <c r="B5" s="19"/>
      <c r="C5" s="19"/>
      <c r="D5" s="19"/>
      <c r="E5" s="19" t="s">
        <v>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19" t="s">
        <v>92</v>
      </c>
      <c r="B6" s="19"/>
      <c r="C6" s="19"/>
      <c r="D6" s="19"/>
      <c r="E6" s="19" t="s">
        <v>9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x14ac:dyDescent="0.25">
      <c r="A7" s="19" t="s">
        <v>93</v>
      </c>
      <c r="B7" s="19"/>
      <c r="C7" s="19"/>
      <c r="D7" s="19"/>
      <c r="E7" s="19" t="s">
        <v>11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19" t="s">
        <v>94</v>
      </c>
      <c r="B8" s="19"/>
      <c r="C8" s="19"/>
      <c r="D8" s="19"/>
      <c r="E8" s="19" t="s">
        <v>13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5">
      <c r="A9" s="19"/>
      <c r="B9" s="19"/>
      <c r="C9" s="19"/>
      <c r="D9" s="19"/>
      <c r="E9" s="19" t="s">
        <v>14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19"/>
      <c r="B10" s="19"/>
      <c r="C10" s="19"/>
      <c r="D10" s="19"/>
      <c r="E10" s="19" t="s">
        <v>15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x14ac:dyDescent="0.25">
      <c r="A11" s="19"/>
      <c r="B11" s="19"/>
      <c r="C11" s="19"/>
      <c r="D11" s="19"/>
      <c r="E11" s="19" t="s">
        <v>16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x14ac:dyDescent="0.25">
      <c r="A12" s="19"/>
      <c r="B12" s="19"/>
      <c r="C12" s="19"/>
      <c r="D12" s="19"/>
      <c r="E12" s="19" t="s">
        <v>17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x14ac:dyDescent="0.25">
      <c r="A13" s="19"/>
      <c r="B13" s="19"/>
      <c r="C13" s="19"/>
      <c r="D13" s="19"/>
      <c r="E13" s="19" t="s">
        <v>18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x14ac:dyDescent="0.25">
      <c r="A14" s="19"/>
      <c r="B14" s="19"/>
      <c r="C14" s="19"/>
      <c r="D14" s="19"/>
      <c r="E14" s="19" t="s">
        <v>19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19"/>
      <c r="B15" s="19"/>
      <c r="C15" s="19"/>
      <c r="D15" s="19"/>
      <c r="E15" s="19" t="s">
        <v>20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02" x14ac:dyDescent="0.25">
      <c r="A16" s="23" t="s">
        <v>21</v>
      </c>
      <c r="B16" s="23" t="s">
        <v>22</v>
      </c>
      <c r="C16" s="23" t="s">
        <v>86</v>
      </c>
      <c r="D16" s="23" t="s">
        <v>23</v>
      </c>
      <c r="E16" s="23" t="s">
        <v>24</v>
      </c>
      <c r="F16" s="23" t="s">
        <v>25</v>
      </c>
      <c r="G16" s="23" t="s">
        <v>26</v>
      </c>
      <c r="H16" s="23" t="s">
        <v>27</v>
      </c>
      <c r="I16" s="23" t="s">
        <v>28</v>
      </c>
      <c r="J16" s="23" t="s">
        <v>29</v>
      </c>
      <c r="K16" s="23" t="s">
        <v>30</v>
      </c>
      <c r="L16" s="23" t="s">
        <v>31</v>
      </c>
      <c r="M16" s="23" t="s">
        <v>32</v>
      </c>
      <c r="N16" s="23" t="s">
        <v>33</v>
      </c>
      <c r="O16" s="23" t="s">
        <v>34</v>
      </c>
      <c r="P16" s="23" t="s">
        <v>35</v>
      </c>
      <c r="Q16" s="23" t="s">
        <v>37</v>
      </c>
      <c r="R16" s="23" t="s">
        <v>38</v>
      </c>
      <c r="S16" s="23" t="s">
        <v>39</v>
      </c>
      <c r="T16" s="23" t="s">
        <v>40</v>
      </c>
      <c r="U16" s="23" t="s">
        <v>41</v>
      </c>
      <c r="V16" s="23" t="s">
        <v>42</v>
      </c>
      <c r="W16" s="23" t="s">
        <v>43</v>
      </c>
      <c r="X16" s="23" t="s">
        <v>95</v>
      </c>
      <c r="Y16" s="21"/>
      <c r="Z16" s="21"/>
    </row>
    <row r="17" spans="1:24" x14ac:dyDescent="0.25">
      <c r="A17" s="24"/>
      <c r="B17" s="24"/>
      <c r="C17" s="24"/>
      <c r="D17" s="24"/>
      <c r="E17" s="24"/>
      <c r="F17" s="24"/>
      <c r="G17" s="24"/>
      <c r="H17" s="24"/>
      <c r="I17" s="24" t="s">
        <v>45</v>
      </c>
      <c r="J17" s="24" t="s">
        <v>46</v>
      </c>
      <c r="K17" s="24" t="s">
        <v>46</v>
      </c>
      <c r="L17" s="24" t="s">
        <v>47</v>
      </c>
      <c r="M17" s="24" t="s">
        <v>48</v>
      </c>
      <c r="N17" s="24" t="s">
        <v>46</v>
      </c>
      <c r="O17" s="24" t="s">
        <v>48</v>
      </c>
      <c r="P17" s="24"/>
      <c r="Q17" s="24"/>
      <c r="R17" s="24"/>
      <c r="S17" s="24"/>
      <c r="T17" s="24"/>
      <c r="U17" s="24"/>
      <c r="V17" s="24"/>
      <c r="W17" s="25"/>
      <c r="X17" s="25"/>
    </row>
    <row r="18" spans="1:24" x14ac:dyDescent="0.25">
      <c r="A18" s="24" t="s">
        <v>49</v>
      </c>
      <c r="B18" s="24" t="s">
        <v>50</v>
      </c>
      <c r="C18" s="24" t="s">
        <v>51</v>
      </c>
      <c r="D18" s="24">
        <v>534000</v>
      </c>
      <c r="E18" s="24">
        <v>280000</v>
      </c>
      <c r="F18" s="24">
        <v>41</v>
      </c>
      <c r="G18" s="24">
        <v>33</v>
      </c>
      <c r="H18" s="24">
        <v>74</v>
      </c>
      <c r="I18" s="24">
        <v>19</v>
      </c>
      <c r="J18" s="24">
        <v>12</v>
      </c>
      <c r="K18" s="24">
        <v>9</v>
      </c>
      <c r="L18" s="24">
        <v>2</v>
      </c>
      <c r="M18" s="24">
        <v>5</v>
      </c>
      <c r="N18" s="24">
        <v>7</v>
      </c>
      <c r="O18" s="24">
        <v>8</v>
      </c>
      <c r="P18" s="24">
        <v>62</v>
      </c>
      <c r="Q18" s="24"/>
      <c r="R18" s="24" t="s">
        <v>52</v>
      </c>
      <c r="S18" s="24"/>
      <c r="T18" s="24" t="s">
        <v>96</v>
      </c>
      <c r="U18" s="24"/>
      <c r="V18" s="24" t="s">
        <v>97</v>
      </c>
      <c r="W18" s="25"/>
      <c r="X18" s="25"/>
    </row>
    <row r="19" spans="1:24" x14ac:dyDescent="0.25">
      <c r="A19" s="24" t="s">
        <v>53</v>
      </c>
      <c r="B19" s="24" t="s">
        <v>54</v>
      </c>
      <c r="C19" s="24" t="s">
        <v>55</v>
      </c>
      <c r="D19" s="24">
        <v>750000</v>
      </c>
      <c r="E19" s="24">
        <v>200000</v>
      </c>
      <c r="F19" s="24">
        <v>52</v>
      </c>
      <c r="G19" s="24">
        <v>32</v>
      </c>
      <c r="H19" s="24">
        <v>84</v>
      </c>
      <c r="I19" s="24">
        <v>19</v>
      </c>
      <c r="J19" s="24">
        <v>11</v>
      </c>
      <c r="K19" s="24">
        <v>9</v>
      </c>
      <c r="L19" s="24">
        <v>4</v>
      </c>
      <c r="M19" s="24">
        <v>7</v>
      </c>
      <c r="N19" s="24">
        <v>12</v>
      </c>
      <c r="O19" s="24">
        <v>8</v>
      </c>
      <c r="P19" s="24">
        <v>70</v>
      </c>
      <c r="Q19" s="24"/>
      <c r="R19" s="24" t="s">
        <v>52</v>
      </c>
      <c r="S19" s="24"/>
      <c r="T19" s="24" t="s">
        <v>96</v>
      </c>
      <c r="U19" s="24"/>
      <c r="V19" s="24" t="s">
        <v>98</v>
      </c>
      <c r="W19" s="25"/>
      <c r="X19" s="25"/>
    </row>
    <row r="20" spans="1:24" x14ac:dyDescent="0.25">
      <c r="A20" s="24" t="s">
        <v>56</v>
      </c>
      <c r="B20" s="24" t="s">
        <v>57</v>
      </c>
      <c r="C20" s="24" t="s">
        <v>58</v>
      </c>
      <c r="D20" s="24">
        <v>1502538</v>
      </c>
      <c r="E20" s="24">
        <v>406738</v>
      </c>
      <c r="F20" s="24">
        <v>57</v>
      </c>
      <c r="G20" s="24">
        <v>39</v>
      </c>
      <c r="H20" s="24">
        <v>96</v>
      </c>
      <c r="I20" s="24">
        <v>26</v>
      </c>
      <c r="J20" s="24">
        <v>14</v>
      </c>
      <c r="K20" s="24">
        <v>12</v>
      </c>
      <c r="L20" s="24">
        <v>5</v>
      </c>
      <c r="M20" s="24">
        <v>9</v>
      </c>
      <c r="N20" s="24">
        <v>13</v>
      </c>
      <c r="O20" s="24">
        <v>10</v>
      </c>
      <c r="P20" s="24">
        <v>89</v>
      </c>
      <c r="Q20" s="24"/>
      <c r="R20" s="24" t="s">
        <v>59</v>
      </c>
      <c r="S20" s="24"/>
      <c r="T20" s="24" t="s">
        <v>60</v>
      </c>
      <c r="U20" s="24"/>
      <c r="V20" s="24" t="s">
        <v>99</v>
      </c>
      <c r="W20" s="25"/>
      <c r="X20" s="25"/>
    </row>
    <row r="21" spans="1:24" x14ac:dyDescent="0.25">
      <c r="A21" s="24" t="s">
        <v>61</v>
      </c>
      <c r="B21" s="24" t="s">
        <v>62</v>
      </c>
      <c r="C21" s="24" t="s">
        <v>63</v>
      </c>
      <c r="D21" s="24">
        <v>1215000</v>
      </c>
      <c r="E21" s="24">
        <v>450000</v>
      </c>
      <c r="F21" s="24">
        <v>45</v>
      </c>
      <c r="G21" s="24">
        <v>0</v>
      </c>
      <c r="H21" s="24">
        <v>45</v>
      </c>
      <c r="I21" s="24">
        <v>23</v>
      </c>
      <c r="J21" s="24">
        <v>12</v>
      </c>
      <c r="K21" s="24">
        <v>11</v>
      </c>
      <c r="L21" s="24">
        <v>4</v>
      </c>
      <c r="M21" s="24">
        <v>8</v>
      </c>
      <c r="N21" s="24">
        <v>13</v>
      </c>
      <c r="O21" s="24">
        <v>8</v>
      </c>
      <c r="P21" s="24">
        <v>79</v>
      </c>
      <c r="Q21" s="24"/>
      <c r="R21" s="24" t="s">
        <v>59</v>
      </c>
      <c r="S21" s="24"/>
      <c r="T21" s="24" t="s">
        <v>64</v>
      </c>
      <c r="U21" s="24"/>
      <c r="V21" s="24" t="s">
        <v>99</v>
      </c>
      <c r="W21" s="25"/>
      <c r="X21" s="25"/>
    </row>
    <row r="22" spans="1:24" x14ac:dyDescent="0.25">
      <c r="A22" s="24" t="s">
        <v>65</v>
      </c>
      <c r="B22" s="24" t="s">
        <v>66</v>
      </c>
      <c r="C22" s="24" t="s">
        <v>67</v>
      </c>
      <c r="D22" s="24">
        <v>930500</v>
      </c>
      <c r="E22" s="24">
        <v>465250</v>
      </c>
      <c r="F22" s="24">
        <v>53</v>
      </c>
      <c r="G22" s="24">
        <v>40</v>
      </c>
      <c r="H22" s="24">
        <v>93</v>
      </c>
      <c r="I22" s="24">
        <v>20</v>
      </c>
      <c r="J22" s="24">
        <v>9</v>
      </c>
      <c r="K22" s="24">
        <v>11</v>
      </c>
      <c r="L22" s="24">
        <v>3</v>
      </c>
      <c r="M22" s="24">
        <v>9</v>
      </c>
      <c r="N22" s="24">
        <v>10</v>
      </c>
      <c r="O22" s="24">
        <v>10</v>
      </c>
      <c r="P22" s="24">
        <v>72</v>
      </c>
      <c r="Q22" s="24"/>
      <c r="R22" s="24" t="s">
        <v>59</v>
      </c>
      <c r="S22" s="24"/>
      <c r="T22" s="24" t="s">
        <v>100</v>
      </c>
      <c r="U22" s="24"/>
      <c r="V22" s="24" t="s">
        <v>99</v>
      </c>
      <c r="W22" s="25"/>
      <c r="X22" s="25"/>
    </row>
    <row r="23" spans="1:24" x14ac:dyDescent="0.25">
      <c r="A23" s="24" t="s">
        <v>68</v>
      </c>
      <c r="B23" s="24" t="s">
        <v>69</v>
      </c>
      <c r="C23" s="24" t="s">
        <v>70</v>
      </c>
      <c r="D23" s="24">
        <v>822000</v>
      </c>
      <c r="E23" s="24">
        <v>411000</v>
      </c>
      <c r="F23" s="24">
        <v>51</v>
      </c>
      <c r="G23" s="24">
        <v>0</v>
      </c>
      <c r="H23" s="24">
        <v>51</v>
      </c>
      <c r="I23" s="24">
        <v>18</v>
      </c>
      <c r="J23" s="24">
        <v>11</v>
      </c>
      <c r="K23" s="24">
        <v>10</v>
      </c>
      <c r="L23" s="24">
        <v>3</v>
      </c>
      <c r="M23" s="24">
        <v>4</v>
      </c>
      <c r="N23" s="24">
        <v>11</v>
      </c>
      <c r="O23" s="24">
        <v>7</v>
      </c>
      <c r="P23" s="24">
        <v>64</v>
      </c>
      <c r="Q23" s="24"/>
      <c r="R23" s="24" t="s">
        <v>59</v>
      </c>
      <c r="S23" s="24"/>
      <c r="T23" s="24" t="s">
        <v>100</v>
      </c>
      <c r="U23" s="24"/>
      <c r="V23" s="24" t="s">
        <v>99</v>
      </c>
      <c r="W23" s="25"/>
      <c r="X23" s="25"/>
    </row>
    <row r="24" spans="1:24" x14ac:dyDescent="0.25">
      <c r="A24" s="24" t="s">
        <v>71</v>
      </c>
      <c r="B24" s="24" t="s">
        <v>54</v>
      </c>
      <c r="C24" s="24" t="s">
        <v>72</v>
      </c>
      <c r="D24" s="24">
        <v>2077300</v>
      </c>
      <c r="E24" s="24">
        <v>300000</v>
      </c>
      <c r="F24" s="24">
        <v>45</v>
      </c>
      <c r="G24" s="24">
        <v>21</v>
      </c>
      <c r="H24" s="24">
        <v>66</v>
      </c>
      <c r="I24" s="24">
        <v>10</v>
      </c>
      <c r="J24" s="24">
        <v>9</v>
      </c>
      <c r="K24" s="24">
        <v>6</v>
      </c>
      <c r="L24" s="24">
        <v>1</v>
      </c>
      <c r="M24" s="24">
        <v>4</v>
      </c>
      <c r="N24" s="24">
        <v>6</v>
      </c>
      <c r="O24" s="24">
        <v>8</v>
      </c>
      <c r="P24" s="24">
        <v>44</v>
      </c>
      <c r="Q24" s="24"/>
      <c r="R24" s="24" t="s">
        <v>52</v>
      </c>
      <c r="S24" s="24"/>
      <c r="T24" s="24" t="s">
        <v>101</v>
      </c>
      <c r="U24" s="24"/>
      <c r="V24" s="24" t="s">
        <v>98</v>
      </c>
      <c r="W24" s="25"/>
      <c r="X24" s="25"/>
    </row>
    <row r="25" spans="1:24" x14ac:dyDescent="0.25">
      <c r="A25" s="24" t="s">
        <v>73</v>
      </c>
      <c r="B25" s="24" t="s">
        <v>74</v>
      </c>
      <c r="C25" s="24" t="s">
        <v>75</v>
      </c>
      <c r="D25" s="24">
        <v>1160000</v>
      </c>
      <c r="E25" s="24">
        <v>777200</v>
      </c>
      <c r="F25" s="24">
        <v>33</v>
      </c>
      <c r="G25" s="24">
        <v>0</v>
      </c>
      <c r="H25" s="24">
        <v>33</v>
      </c>
      <c r="I25" s="24">
        <v>14</v>
      </c>
      <c r="J25" s="24">
        <v>12</v>
      </c>
      <c r="K25" s="24">
        <v>9</v>
      </c>
      <c r="L25" s="24">
        <v>4</v>
      </c>
      <c r="M25" s="24">
        <v>5</v>
      </c>
      <c r="N25" s="24">
        <v>7</v>
      </c>
      <c r="O25" s="24">
        <v>7</v>
      </c>
      <c r="P25" s="24">
        <v>58</v>
      </c>
      <c r="Q25" s="24"/>
      <c r="R25" s="24" t="s">
        <v>52</v>
      </c>
      <c r="S25" s="24"/>
      <c r="T25" s="24" t="s">
        <v>102</v>
      </c>
      <c r="U25" s="24"/>
      <c r="V25" s="24" t="s">
        <v>99</v>
      </c>
      <c r="W25" s="25"/>
      <c r="X25" s="25"/>
    </row>
    <row r="26" spans="1:24" x14ac:dyDescent="0.25">
      <c r="A26" s="24" t="s">
        <v>76</v>
      </c>
      <c r="B26" s="24" t="s">
        <v>77</v>
      </c>
      <c r="C26" s="24" t="s">
        <v>78</v>
      </c>
      <c r="D26" s="24">
        <v>849800</v>
      </c>
      <c r="E26" s="24">
        <v>400000</v>
      </c>
      <c r="F26" s="24">
        <v>57</v>
      </c>
      <c r="G26" s="24">
        <v>30</v>
      </c>
      <c r="H26" s="24">
        <v>87</v>
      </c>
      <c r="I26" s="24">
        <v>24</v>
      </c>
      <c r="J26" s="24">
        <v>11</v>
      </c>
      <c r="K26" s="24">
        <v>12</v>
      </c>
      <c r="L26" s="24">
        <v>4</v>
      </c>
      <c r="M26" s="24">
        <v>5</v>
      </c>
      <c r="N26" s="24">
        <v>7</v>
      </c>
      <c r="O26" s="24">
        <v>7</v>
      </c>
      <c r="P26" s="24">
        <v>70</v>
      </c>
      <c r="Q26" s="24"/>
      <c r="R26" s="24" t="s">
        <v>52</v>
      </c>
      <c r="S26" s="24"/>
      <c r="T26" s="24" t="s">
        <v>103</v>
      </c>
      <c r="U26" s="24"/>
      <c r="V26" s="24" t="s">
        <v>99</v>
      </c>
      <c r="W26" s="25"/>
      <c r="X26" s="25"/>
    </row>
    <row r="27" spans="1:24" x14ac:dyDescent="0.25">
      <c r="A27" s="24" t="s">
        <v>79</v>
      </c>
      <c r="B27" s="24" t="s">
        <v>80</v>
      </c>
      <c r="C27" s="24" t="s">
        <v>81</v>
      </c>
      <c r="D27" s="24">
        <v>1308550</v>
      </c>
      <c r="E27" s="24">
        <v>404000</v>
      </c>
      <c r="F27" s="24">
        <v>35</v>
      </c>
      <c r="G27" s="24">
        <v>33</v>
      </c>
      <c r="H27" s="24">
        <v>68</v>
      </c>
      <c r="I27" s="24">
        <v>16</v>
      </c>
      <c r="J27" s="24">
        <v>9</v>
      </c>
      <c r="K27" s="24">
        <v>9</v>
      </c>
      <c r="L27" s="24">
        <v>3</v>
      </c>
      <c r="M27" s="24">
        <v>6</v>
      </c>
      <c r="N27" s="24">
        <v>7</v>
      </c>
      <c r="O27" s="24">
        <v>7</v>
      </c>
      <c r="P27" s="24">
        <v>57</v>
      </c>
      <c r="Q27" s="24"/>
      <c r="R27" s="24" t="s">
        <v>52</v>
      </c>
      <c r="S27" s="24"/>
      <c r="T27" s="24" t="s">
        <v>104</v>
      </c>
      <c r="U27" s="24"/>
      <c r="V27" s="24" t="s">
        <v>97</v>
      </c>
      <c r="W27" s="25"/>
      <c r="X27" s="25"/>
    </row>
    <row r="28" spans="1:24" x14ac:dyDescent="0.25">
      <c r="A28" s="24" t="s">
        <v>82</v>
      </c>
      <c r="B28" s="24" t="s">
        <v>83</v>
      </c>
      <c r="C28" s="24" t="s">
        <v>84</v>
      </c>
      <c r="D28" s="24">
        <v>650000</v>
      </c>
      <c r="E28" s="24">
        <v>150000</v>
      </c>
      <c r="F28" s="24">
        <v>39</v>
      </c>
      <c r="G28" s="24">
        <v>16</v>
      </c>
      <c r="H28" s="24">
        <v>55</v>
      </c>
      <c r="I28" s="24">
        <v>12</v>
      </c>
      <c r="J28" s="24">
        <v>7</v>
      </c>
      <c r="K28" s="24">
        <v>7</v>
      </c>
      <c r="L28" s="24">
        <v>3</v>
      </c>
      <c r="M28" s="24">
        <v>5</v>
      </c>
      <c r="N28" s="24">
        <v>7</v>
      </c>
      <c r="O28" s="24">
        <v>6</v>
      </c>
      <c r="P28" s="24">
        <v>47</v>
      </c>
      <c r="Q28" s="24"/>
      <c r="R28" s="24" t="s">
        <v>52</v>
      </c>
      <c r="S28" s="24"/>
      <c r="T28" s="24" t="s">
        <v>105</v>
      </c>
      <c r="U28" s="24"/>
      <c r="V28" s="24" t="s">
        <v>97</v>
      </c>
      <c r="W28" s="25"/>
      <c r="X28" s="25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106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celkové hodnocení</vt:lpstr>
      <vt:lpstr>JK</vt:lpstr>
      <vt:lpstr>PM</vt:lpstr>
      <vt:lpstr>RN</vt:lpstr>
      <vt:lpstr>ZK</vt:lpstr>
      <vt:lpstr>LD</vt:lpstr>
      <vt:lpstr>'celkové hodnocení'!Oblast_tisku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Kateřina Vojkůvková</cp:lastModifiedBy>
  <cp:revision/>
  <dcterms:created xsi:type="dcterms:W3CDTF">2013-12-06T22:03:05Z</dcterms:created>
  <dcterms:modified xsi:type="dcterms:W3CDTF">2016-06-20T07:46:41Z</dcterms:modified>
  <cp:category/>
  <cp:contentStatus/>
</cp:coreProperties>
</file>